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17580" windowHeight="11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<sst xmlns="http://schemas.openxmlformats.org/spreadsheetml/2006/main" count="127" uniqueCount="103">
  <si>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</si>
  <si>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</si>
  <si>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</si>
  <si>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</si>
  <si>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</si>
  <si>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</si>
  <si>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</si>
  <si>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</si>
  <si>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</si>
  <si>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Ultra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</si>
  <si>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</si>
  <si>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</si>
  <si>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</si>
  <si>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</si>
  <si>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</si>
  <si>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</si>
  <si>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</si>
  <si>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</si>
  <si>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</t>
  </si>
  <si>
    <t>Hottas</t>
  </si>
  <si>
    <t>Christian</t>
  </si>
  <si>
    <t>Eichner</t>
  </si>
  <si>
    <t>Sigrid</t>
  </si>
  <si>
    <t>Berlin</t>
  </si>
  <si>
    <t>Meyer</t>
  </si>
  <si>
    <t>Hans-Joachim</t>
  </si>
  <si>
    <t>Mütze</t>
  </si>
  <si>
    <t>Willem</t>
  </si>
  <si>
    <t>Heerlen</t>
  </si>
  <si>
    <t>NED</t>
  </si>
  <si>
    <t>Wieneke</t>
  </si>
  <si>
    <t>Peter</t>
  </si>
  <si>
    <t>Hamfelde</t>
  </si>
  <si>
    <t>Wallesch</t>
  </si>
  <si>
    <t>René</t>
  </si>
  <si>
    <t>Geesthacht</t>
  </si>
  <si>
    <t>Orsing</t>
  </si>
  <si>
    <t>Hans</t>
  </si>
  <si>
    <t>Helsingborg</t>
  </si>
  <si>
    <t>SWE</t>
  </si>
  <si>
    <t>Mol</t>
  </si>
  <si>
    <t>Ben</t>
  </si>
  <si>
    <t>Hellevoetsluis</t>
  </si>
  <si>
    <t>Neumann</t>
  </si>
  <si>
    <t xml:space="preserve">Klaus </t>
  </si>
  <si>
    <t>Stuttgart</t>
  </si>
  <si>
    <t>Smedts</t>
  </si>
  <si>
    <t>Harry</t>
  </si>
  <si>
    <t xml:space="preserve">Keerbergen </t>
  </si>
  <si>
    <t>BEL</t>
  </si>
  <si>
    <t>von Kocemba</t>
  </si>
  <si>
    <t>Rosemarie</t>
  </si>
  <si>
    <t>Kiel</t>
  </si>
  <si>
    <t>Slaaf</t>
  </si>
  <si>
    <t>Sjoerd</t>
  </si>
  <si>
    <t>Groningen</t>
  </si>
  <si>
    <t>Felle</t>
  </si>
  <si>
    <t>Kurt</t>
  </si>
  <si>
    <t>Memmingen</t>
  </si>
  <si>
    <t>P</t>
  </si>
  <si>
    <t>Eberle</t>
  </si>
  <si>
    <t>Dietrich</t>
  </si>
  <si>
    <t>Seevetal</t>
  </si>
  <si>
    <t>Ancora</t>
  </si>
  <si>
    <t>Vito Piero</t>
  </si>
  <si>
    <t>San Vito Normanni</t>
  </si>
  <si>
    <t>ITA</t>
  </si>
  <si>
    <t>Gargano</t>
  </si>
  <si>
    <t>Angela</t>
  </si>
  <si>
    <t>Barletta</t>
  </si>
  <si>
    <t>König</t>
  </si>
  <si>
    <t>Jörg</t>
  </si>
  <si>
    <t>Stade</t>
  </si>
  <si>
    <t>Selch</t>
  </si>
  <si>
    <t>Werner</t>
  </si>
  <si>
    <t>Amberg</t>
  </si>
  <si>
    <t>Rizzitelli</t>
  </si>
  <si>
    <t>Michele</t>
  </si>
  <si>
    <t>Dolphin</t>
  </si>
  <si>
    <t>Bob</t>
  </si>
  <si>
    <t>Renton</t>
  </si>
  <si>
    <t>USA</t>
  </si>
  <si>
    <t>Honing</t>
  </si>
  <si>
    <t>Gijs</t>
  </si>
  <si>
    <t xml:space="preserve">Blokker </t>
  </si>
  <si>
    <t>Rösner</t>
  </si>
  <si>
    <t>Karl-Ernst</t>
  </si>
  <si>
    <t>Haan</t>
  </si>
  <si>
    <t>Penzel</t>
  </si>
  <si>
    <t>Gerhard</t>
  </si>
  <si>
    <t>Steuck</t>
  </si>
  <si>
    <t>Ekkehard</t>
  </si>
  <si>
    <t>Taubenheim</t>
  </si>
  <si>
    <t xml:space="preserve">                                                    Gesamtstatistik zum 30.06.2010                                                   Köhn, 30.06.2010       </t>
  </si>
  <si>
    <t xml:space="preserve">            E</t>
  </si>
  <si>
    <t>Ehrenmitglied</t>
  </si>
  <si>
    <t xml:space="preserve">            P</t>
  </si>
  <si>
    <t>passives Mitglied</t>
  </si>
  <si>
    <t>[1]</t>
  </si>
  <si>
    <t>[37]</t>
  </si>
  <si>
    <t>[40]</t>
  </si>
  <si>
    <t>[  ]</t>
  </si>
  <si>
    <t>Mitgliedsnummer ehemaliger Mitglieder des 100 mc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</si>
</sst>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44">
    <font>
      <sz val="11"/>
      <color theme="1"/>
      <name val="NDRSans"/>
      <family val="2"/>
    </font>
    <font>
      <sz val="11"/>
      <color indexed="8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17"/>
      <name val="NDRSans"/>
      <family val="2"/>
    </font>
    <font>
      <sz val="11"/>
      <color indexed="20"/>
      <name val="NDRSans"/>
      <family val="2"/>
    </font>
    <font>
      <sz val="11"/>
      <color indexed="60"/>
      <name val="NDRSans"/>
      <family val="2"/>
    </font>
    <font>
      <sz val="11"/>
      <color indexed="62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52"/>
      <name val="NDRSans"/>
      <family val="2"/>
    </font>
    <font>
      <b/>
      <sz val="11"/>
      <color indexed="9"/>
      <name val="NDRSans"/>
      <family val="2"/>
    </font>
    <font>
      <sz val="11"/>
      <color indexed="10"/>
      <name val="NDRSans"/>
      <family val="2"/>
    </font>
    <font>
      <i/>
      <sz val="11"/>
      <color indexed="23"/>
      <name val="NDRSans"/>
      <family val="2"/>
    </font>
    <font>
      <b/>
      <sz val="11"/>
      <color indexed="8"/>
      <name val="NDRSans"/>
      <family val="2"/>
    </font>
    <font>
      <sz val="11"/>
      <color indexed="9"/>
      <name val="NDRSans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shrinkToFit="1"/>
    </xf>
    <xf numFmtId="164" fontId="20" fillId="0" borderId="0" xfId="0" applyNumberFormat="1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shrinkToFit="1"/>
    </xf>
    <xf numFmtId="0" fontId="22" fillId="0" borderId="0" xfId="0" applyFont="1" applyFill="1" applyBorder="1" applyAlignment="1">
      <alignment horizontal="center" shrinkToFit="1"/>
    </xf>
    <xf numFmtId="0" fontId="42" fillId="0" borderId="0" xfId="0" applyFont="1" applyAlignment="1">
      <alignment/>
    </xf>
    <xf numFmtId="0" fontId="22" fillId="33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 shrinkToFit="1"/>
    </xf>
    <xf numFmtId="0" fontId="18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C19" sqref="C19"/>
    </sheetView>
  </sheetViews>
  <sheetFormatPr defaultColWidth="11.19921875" defaultRowHeight="14.25"/>
  <cols>
    <col min="1" max="1" width="9.09765625" style="24" bestFit="1" customWidth="1"/>
    <col min="2" max="2" width="9.3984375" style="24" bestFit="1" customWidth="1"/>
    <col min="3" max="3" width="12" style="24" bestFit="1" customWidth="1"/>
    <col min="4" max="4" width="6.5" style="24" bestFit="1" customWidth="1"/>
    <col min="5" max="5" width="4.59765625" style="24" bestFit="1" customWidth="1"/>
    <col min="6" max="6" width="5.69921875" style="24" bestFit="1" customWidth="1"/>
    <col min="7" max="7" width="1.8984375" style="24" bestFit="1" customWidth="1"/>
    <col min="8" max="8" width="11" style="24" customWidth="1"/>
    <col min="9" max="9" width="3.59765625" style="24" bestFit="1" customWidth="1"/>
    <col min="10" max="10" width="5.19921875" style="24" bestFit="1" customWidth="1"/>
    <col min="11" max="11" width="3.8984375" style="24" bestFit="1" customWidth="1"/>
    <col min="12" max="12" width="3.69921875" style="24" bestFit="1" customWidth="1"/>
    <col min="13" max="13" width="7.59765625" style="24" bestFit="1" customWidth="1"/>
    <col min="14" max="16384" width="11" style="24" customWidth="1"/>
  </cols>
  <sheetData>
    <row r="1" spans="1:14" s="23" customFormat="1" ht="14.25">
      <c r="A1" s="21"/>
      <c r="B1" s="21"/>
      <c r="C1" s="21"/>
      <c r="D1" s="22"/>
      <c r="E1" s="22"/>
      <c r="F1" s="1"/>
      <c r="G1" s="22"/>
      <c r="H1" s="22"/>
      <c r="I1" s="22"/>
      <c r="J1" s="2"/>
      <c r="K1" s="1"/>
      <c r="L1" s="22"/>
      <c r="M1" s="3"/>
      <c r="N1" s="4"/>
    </row>
    <row r="2" spans="1:14" s="23" customFormat="1" ht="14.25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23" customFormat="1" ht="14.25">
      <c r="A3" s="6"/>
      <c r="B3" s="6" t="s">
        <v>0</v>
      </c>
      <c r="C3" s="6"/>
      <c r="D3" s="7"/>
      <c r="E3" s="8"/>
      <c r="F3" s="8"/>
      <c r="G3" s="8"/>
      <c r="H3" s="9"/>
      <c r="I3" s="9"/>
      <c r="J3" s="10"/>
      <c r="K3" s="9"/>
      <c r="L3" s="9"/>
      <c r="M3" s="6"/>
      <c r="N3" s="4"/>
    </row>
    <row r="4" spans="1:14" s="23" customFormat="1" ht="14.25">
      <c r="A4" s="11" t="s">
        <v>1</v>
      </c>
      <c r="B4" s="11" t="s">
        <v>2</v>
      </c>
      <c r="C4" s="11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4"/>
    </row>
    <row r="5" spans="1:14" s="23" customFormat="1" ht="14.25">
      <c r="A5" s="11"/>
      <c r="B5" s="11"/>
      <c r="C5" s="11"/>
      <c r="D5" s="7"/>
      <c r="E5" s="8"/>
      <c r="F5" s="8"/>
      <c r="G5" s="8"/>
      <c r="H5" s="8"/>
      <c r="I5" s="8"/>
      <c r="J5" s="12"/>
      <c r="K5" s="8"/>
      <c r="L5" s="8"/>
      <c r="M5" s="8"/>
      <c r="N5" s="4"/>
    </row>
    <row r="6" spans="1:14" s="16" customFormat="1" ht="12.75">
      <c r="A6" s="6" t="s">
        <v>14</v>
      </c>
      <c r="B6" s="6" t="s">
        <v>15</v>
      </c>
      <c r="C6" s="6" t="s">
        <v>16</v>
      </c>
      <c r="D6" s="7">
        <v>1935</v>
      </c>
      <c r="E6" s="8" t="s">
        <v>17</v>
      </c>
      <c r="F6" s="8">
        <v>200</v>
      </c>
      <c r="G6" s="17" t="s">
        <v>18</v>
      </c>
      <c r="H6" s="9">
        <v>1295</v>
      </c>
      <c r="I6" s="9">
        <v>370</v>
      </c>
      <c r="J6" s="14">
        <f aca="true" t="shared" si="0" ref="J6:J30">H6+I6</f>
        <v>1665</v>
      </c>
      <c r="K6" s="9"/>
      <c r="L6" s="9"/>
      <c r="M6" s="15">
        <v>40178</v>
      </c>
      <c r="N6" s="4"/>
    </row>
    <row r="7" spans="1:14" s="16" customFormat="1" ht="12.75">
      <c r="A7" s="6" t="s">
        <v>19</v>
      </c>
      <c r="B7" s="6" t="s">
        <v>20</v>
      </c>
      <c r="C7" s="6" t="s">
        <v>16</v>
      </c>
      <c r="D7" s="7">
        <v>1956</v>
      </c>
      <c r="E7" s="8" t="s">
        <v>17</v>
      </c>
      <c r="F7" s="8" t="s">
        <v>98</v>
      </c>
      <c r="G7" s="8"/>
      <c r="H7" s="9">
        <v>1306</v>
      </c>
      <c r="I7" s="9">
        <v>269</v>
      </c>
      <c r="J7" s="14">
        <f t="shared" si="0"/>
        <v>1575</v>
      </c>
      <c r="K7" s="9"/>
      <c r="L7" s="9"/>
      <c r="M7" s="15">
        <v>40359</v>
      </c>
      <c r="N7" s="4"/>
    </row>
    <row r="8" spans="1:14" s="16" customFormat="1" ht="12.75">
      <c r="A8" s="6" t="s">
        <v>21</v>
      </c>
      <c r="B8" s="18" t="s">
        <v>22</v>
      </c>
      <c r="C8" s="6" t="s">
        <v>23</v>
      </c>
      <c r="D8" s="7">
        <v>1940</v>
      </c>
      <c r="E8" s="8" t="s">
        <v>17</v>
      </c>
      <c r="F8" s="8">
        <v>4</v>
      </c>
      <c r="G8" s="8"/>
      <c r="H8" s="9">
        <v>893</v>
      </c>
      <c r="I8" s="9">
        <v>624</v>
      </c>
      <c r="J8" s="14">
        <f t="shared" si="0"/>
        <v>1517</v>
      </c>
      <c r="K8" s="9"/>
      <c r="L8" s="9"/>
      <c r="M8" s="15">
        <v>40359</v>
      </c>
      <c r="N8" s="4"/>
    </row>
    <row r="9" spans="1:14" s="16" customFormat="1" ht="12.75">
      <c r="A9" s="6" t="s">
        <v>24</v>
      </c>
      <c r="B9" s="6" t="s">
        <v>25</v>
      </c>
      <c r="C9" s="6" t="s">
        <v>16</v>
      </c>
      <c r="D9" s="7">
        <v>1939</v>
      </c>
      <c r="E9" s="8" t="s">
        <v>17</v>
      </c>
      <c r="F9" s="8">
        <v>2</v>
      </c>
      <c r="G9" s="8"/>
      <c r="H9" s="9">
        <v>891</v>
      </c>
      <c r="I9" s="9">
        <v>379</v>
      </c>
      <c r="J9" s="14">
        <f t="shared" si="0"/>
        <v>1270</v>
      </c>
      <c r="K9" s="9"/>
      <c r="L9" s="9"/>
      <c r="M9" s="15">
        <v>40359</v>
      </c>
      <c r="N9" s="4"/>
    </row>
    <row r="10" spans="1:14" s="23" customFormat="1" ht="14.25">
      <c r="A10" s="19" t="s">
        <v>26</v>
      </c>
      <c r="B10" s="19" t="s">
        <v>27</v>
      </c>
      <c r="C10" s="19" t="s">
        <v>28</v>
      </c>
      <c r="D10" s="7">
        <v>1956</v>
      </c>
      <c r="E10" s="9" t="s">
        <v>29</v>
      </c>
      <c r="F10" s="9">
        <v>254</v>
      </c>
      <c r="G10" s="8"/>
      <c r="H10" s="9">
        <v>385</v>
      </c>
      <c r="I10" s="9">
        <v>632</v>
      </c>
      <c r="J10" s="14">
        <f t="shared" si="0"/>
        <v>1017</v>
      </c>
      <c r="K10" s="9"/>
      <c r="L10" s="9"/>
      <c r="M10" s="15">
        <v>40178</v>
      </c>
      <c r="N10" s="4"/>
    </row>
    <row r="11" spans="1:14" s="16" customFormat="1" ht="12.75">
      <c r="A11" s="6" t="s">
        <v>30</v>
      </c>
      <c r="B11" s="6" t="s">
        <v>31</v>
      </c>
      <c r="C11" s="6" t="s">
        <v>32</v>
      </c>
      <c r="D11" s="7">
        <v>1946</v>
      </c>
      <c r="E11" s="8" t="s">
        <v>17</v>
      </c>
      <c r="F11" s="8">
        <v>42</v>
      </c>
      <c r="G11" s="8"/>
      <c r="H11" s="9">
        <f>656+28+23</f>
        <v>707</v>
      </c>
      <c r="I11" s="9">
        <f>96+2</f>
        <v>98</v>
      </c>
      <c r="J11" s="14">
        <f t="shared" si="0"/>
        <v>805</v>
      </c>
      <c r="K11" s="9" t="s">
        <v>0</v>
      </c>
      <c r="L11" s="9"/>
      <c r="M11" s="15">
        <v>40359</v>
      </c>
      <c r="N11" s="4"/>
    </row>
    <row r="12" spans="1:14" s="16" customFormat="1" ht="12.75">
      <c r="A12" s="6" t="s">
        <v>33</v>
      </c>
      <c r="B12" s="6" t="s">
        <v>34</v>
      </c>
      <c r="C12" s="6" t="s">
        <v>35</v>
      </c>
      <c r="D12" s="7">
        <v>1972</v>
      </c>
      <c r="E12" s="8" t="s">
        <v>17</v>
      </c>
      <c r="F12" s="8">
        <v>12</v>
      </c>
      <c r="G12" s="8"/>
      <c r="H12" s="9">
        <v>574</v>
      </c>
      <c r="I12" s="9">
        <v>207</v>
      </c>
      <c r="J12" s="14">
        <f t="shared" si="0"/>
        <v>781</v>
      </c>
      <c r="K12" s="9"/>
      <c r="L12" s="9"/>
      <c r="M12" s="15">
        <v>40359</v>
      </c>
      <c r="N12" s="4"/>
    </row>
    <row r="13" spans="1:14" s="23" customFormat="1" ht="14.25">
      <c r="A13" s="6" t="s">
        <v>36</v>
      </c>
      <c r="B13" s="6" t="s">
        <v>37</v>
      </c>
      <c r="C13" s="6" t="s">
        <v>38</v>
      </c>
      <c r="D13" s="7">
        <v>1940</v>
      </c>
      <c r="E13" s="8" t="s">
        <v>39</v>
      </c>
      <c r="F13" s="8">
        <v>38</v>
      </c>
      <c r="G13" s="8"/>
      <c r="H13" s="9">
        <v>643</v>
      </c>
      <c r="I13" s="9">
        <v>3</v>
      </c>
      <c r="J13" s="14">
        <f t="shared" si="0"/>
        <v>646</v>
      </c>
      <c r="K13" s="9"/>
      <c r="L13" s="9"/>
      <c r="M13" s="15">
        <v>39447</v>
      </c>
      <c r="N13" s="4"/>
    </row>
    <row r="14" spans="1:14" s="16" customFormat="1" ht="12.75">
      <c r="A14" s="6" t="s">
        <v>40</v>
      </c>
      <c r="B14" s="6" t="s">
        <v>41</v>
      </c>
      <c r="C14" s="6" t="s">
        <v>42</v>
      </c>
      <c r="D14" s="7">
        <v>1949</v>
      </c>
      <c r="E14" s="8" t="s">
        <v>29</v>
      </c>
      <c r="F14" s="8" t="s">
        <v>99</v>
      </c>
      <c r="G14" s="8"/>
      <c r="H14" s="9">
        <f>462+11</f>
        <v>473</v>
      </c>
      <c r="I14" s="9">
        <f>143+4</f>
        <v>147</v>
      </c>
      <c r="J14" s="14">
        <f t="shared" si="0"/>
        <v>620</v>
      </c>
      <c r="K14" s="9"/>
      <c r="L14" s="9"/>
      <c r="M14" s="15">
        <v>40359</v>
      </c>
      <c r="N14" s="4"/>
    </row>
    <row r="15" spans="1:14" s="16" customFormat="1" ht="12.75">
      <c r="A15" s="6" t="s">
        <v>43</v>
      </c>
      <c r="B15" s="6" t="s">
        <v>44</v>
      </c>
      <c r="C15" s="6" t="s">
        <v>45</v>
      </c>
      <c r="D15" s="7">
        <v>1952</v>
      </c>
      <c r="E15" s="8" t="s">
        <v>17</v>
      </c>
      <c r="F15" s="8">
        <v>53</v>
      </c>
      <c r="G15" s="8"/>
      <c r="H15" s="9">
        <f>285+12</f>
        <v>297</v>
      </c>
      <c r="I15" s="9">
        <f>297+10</f>
        <v>307</v>
      </c>
      <c r="J15" s="14">
        <f t="shared" si="0"/>
        <v>604</v>
      </c>
      <c r="K15" s="9"/>
      <c r="L15" s="9"/>
      <c r="M15" s="15">
        <v>40359</v>
      </c>
      <c r="N15" s="4"/>
    </row>
    <row r="16" spans="1:14" s="16" customFormat="1" ht="12.75">
      <c r="A16" s="6" t="s">
        <v>46</v>
      </c>
      <c r="B16" s="6" t="s">
        <v>47</v>
      </c>
      <c r="C16" s="6" t="s">
        <v>48</v>
      </c>
      <c r="D16" s="7">
        <v>1943</v>
      </c>
      <c r="E16" s="8" t="s">
        <v>49</v>
      </c>
      <c r="F16" s="8" t="s">
        <v>100</v>
      </c>
      <c r="G16" s="8"/>
      <c r="H16" s="9">
        <v>593</v>
      </c>
      <c r="I16" s="9">
        <v>1</v>
      </c>
      <c r="J16" s="14">
        <f t="shared" si="0"/>
        <v>594</v>
      </c>
      <c r="K16" s="9"/>
      <c r="L16" s="9"/>
      <c r="M16" s="15">
        <v>37621</v>
      </c>
      <c r="N16" s="4"/>
    </row>
    <row r="17" spans="1:14" s="23" customFormat="1" ht="14.25">
      <c r="A17" s="6" t="s">
        <v>50</v>
      </c>
      <c r="B17" s="18" t="s">
        <v>51</v>
      </c>
      <c r="C17" s="6" t="s">
        <v>52</v>
      </c>
      <c r="D17" s="7">
        <v>1944</v>
      </c>
      <c r="E17" s="8" t="s">
        <v>17</v>
      </c>
      <c r="F17" s="8">
        <v>118</v>
      </c>
      <c r="G17" s="8"/>
      <c r="H17" s="9">
        <v>474</v>
      </c>
      <c r="I17" s="9">
        <v>117</v>
      </c>
      <c r="J17" s="14">
        <f t="shared" si="0"/>
        <v>591</v>
      </c>
      <c r="K17" s="9"/>
      <c r="L17" s="9"/>
      <c r="M17" s="15">
        <v>40178</v>
      </c>
      <c r="N17" s="4"/>
    </row>
    <row r="18" spans="1:14" s="16" customFormat="1" ht="12.75">
      <c r="A18" s="6" t="s">
        <v>53</v>
      </c>
      <c r="B18" s="6" t="s">
        <v>54</v>
      </c>
      <c r="C18" s="6" t="s">
        <v>55</v>
      </c>
      <c r="D18" s="7">
        <v>1952</v>
      </c>
      <c r="E18" s="8" t="s">
        <v>29</v>
      </c>
      <c r="F18" s="8">
        <v>99</v>
      </c>
      <c r="G18" s="8"/>
      <c r="H18" s="9">
        <v>482</v>
      </c>
      <c r="I18" s="9">
        <v>106</v>
      </c>
      <c r="J18" s="14">
        <f t="shared" si="0"/>
        <v>588</v>
      </c>
      <c r="K18" s="9"/>
      <c r="L18" s="9"/>
      <c r="M18" s="15">
        <v>40359</v>
      </c>
      <c r="N18" s="4"/>
    </row>
    <row r="19" spans="1:14" s="23" customFormat="1" ht="14.25">
      <c r="A19" s="6" t="s">
        <v>56</v>
      </c>
      <c r="B19" s="6" t="s">
        <v>57</v>
      </c>
      <c r="C19" s="6" t="s">
        <v>58</v>
      </c>
      <c r="D19" s="7">
        <v>1941</v>
      </c>
      <c r="E19" s="8" t="s">
        <v>17</v>
      </c>
      <c r="F19" s="8">
        <v>5</v>
      </c>
      <c r="G19" s="8" t="s">
        <v>59</v>
      </c>
      <c r="H19" s="9">
        <v>364</v>
      </c>
      <c r="I19" s="9">
        <v>185</v>
      </c>
      <c r="J19" s="14">
        <f t="shared" si="0"/>
        <v>549</v>
      </c>
      <c r="K19" s="9"/>
      <c r="L19" s="9"/>
      <c r="M19" s="15">
        <v>36525</v>
      </c>
      <c r="N19" s="4"/>
    </row>
    <row r="20" spans="1:14" s="16" customFormat="1" ht="12.75">
      <c r="A20" s="6" t="s">
        <v>60</v>
      </c>
      <c r="B20" s="6" t="s">
        <v>61</v>
      </c>
      <c r="C20" s="6" t="s">
        <v>62</v>
      </c>
      <c r="D20" s="7">
        <v>1951</v>
      </c>
      <c r="E20" s="8" t="s">
        <v>17</v>
      </c>
      <c r="F20" s="8">
        <v>103</v>
      </c>
      <c r="G20" s="8"/>
      <c r="H20" s="9">
        <f>387+31</f>
        <v>418</v>
      </c>
      <c r="I20" s="9">
        <f>118+10</f>
        <v>128</v>
      </c>
      <c r="J20" s="14">
        <f t="shared" si="0"/>
        <v>546</v>
      </c>
      <c r="K20" s="9"/>
      <c r="L20" s="9"/>
      <c r="M20" s="15">
        <v>40359</v>
      </c>
      <c r="N20" s="4"/>
    </row>
    <row r="21" spans="1:14" s="16" customFormat="1" ht="12.75">
      <c r="A21" s="6" t="s">
        <v>63</v>
      </c>
      <c r="B21" s="6" t="s">
        <v>64</v>
      </c>
      <c r="C21" s="6" t="s">
        <v>65</v>
      </c>
      <c r="D21" s="7">
        <v>1953</v>
      </c>
      <c r="E21" s="8" t="s">
        <v>66</v>
      </c>
      <c r="F21" s="8">
        <v>127</v>
      </c>
      <c r="G21" s="8"/>
      <c r="H21" s="9">
        <f>396+18</f>
        <v>414</v>
      </c>
      <c r="I21" s="9">
        <f>91+7</f>
        <v>98</v>
      </c>
      <c r="J21" s="14">
        <f t="shared" si="0"/>
        <v>512</v>
      </c>
      <c r="K21" s="9"/>
      <c r="L21" s="9"/>
      <c r="M21" s="15">
        <v>40359</v>
      </c>
      <c r="N21" s="4"/>
    </row>
    <row r="22" spans="1:14" s="16" customFormat="1" ht="12.75">
      <c r="A22" s="19" t="s">
        <v>67</v>
      </c>
      <c r="B22" s="20" t="s">
        <v>68</v>
      </c>
      <c r="C22" s="6" t="s">
        <v>69</v>
      </c>
      <c r="D22" s="7">
        <v>1961</v>
      </c>
      <c r="E22" s="9" t="s">
        <v>66</v>
      </c>
      <c r="F22" s="9">
        <v>115</v>
      </c>
      <c r="G22" s="9"/>
      <c r="H22" s="9">
        <v>380</v>
      </c>
      <c r="I22" s="9">
        <v>102</v>
      </c>
      <c r="J22" s="14">
        <f t="shared" si="0"/>
        <v>482</v>
      </c>
      <c r="K22" s="9"/>
      <c r="L22" s="9"/>
      <c r="M22" s="15">
        <v>40359</v>
      </c>
      <c r="N22" s="4"/>
    </row>
    <row r="23" spans="1:14" s="23" customFormat="1" ht="14.25">
      <c r="A23" s="6" t="s">
        <v>70</v>
      </c>
      <c r="B23" s="6" t="s">
        <v>71</v>
      </c>
      <c r="C23" s="6" t="s">
        <v>72</v>
      </c>
      <c r="D23" s="7">
        <v>1949</v>
      </c>
      <c r="E23" s="8" t="s">
        <v>17</v>
      </c>
      <c r="F23" s="8">
        <v>222</v>
      </c>
      <c r="G23" s="8"/>
      <c r="H23" s="8">
        <f>209+8</f>
        <v>217</v>
      </c>
      <c r="I23" s="8">
        <f>260+3</f>
        <v>263</v>
      </c>
      <c r="J23" s="14">
        <f t="shared" si="0"/>
        <v>480</v>
      </c>
      <c r="K23" s="8"/>
      <c r="L23" s="9"/>
      <c r="M23" s="15">
        <v>40359</v>
      </c>
      <c r="N23" s="4"/>
    </row>
    <row r="24" spans="1:14" s="23" customFormat="1" ht="14.25">
      <c r="A24" s="6" t="s">
        <v>73</v>
      </c>
      <c r="B24" s="6" t="s">
        <v>74</v>
      </c>
      <c r="C24" s="6" t="s">
        <v>75</v>
      </c>
      <c r="D24" s="7">
        <v>1951</v>
      </c>
      <c r="E24" s="8" t="s">
        <v>17</v>
      </c>
      <c r="F24" s="8">
        <v>209</v>
      </c>
      <c r="G24" s="8"/>
      <c r="H24" s="9">
        <v>202</v>
      </c>
      <c r="I24" s="9">
        <v>270</v>
      </c>
      <c r="J24" s="14">
        <f t="shared" si="0"/>
        <v>472</v>
      </c>
      <c r="K24" s="9"/>
      <c r="L24" s="9"/>
      <c r="M24" s="15">
        <v>40178</v>
      </c>
      <c r="N24" s="4"/>
    </row>
    <row r="25" spans="1:14" s="16" customFormat="1" ht="12.75">
      <c r="A25" s="19" t="s">
        <v>76</v>
      </c>
      <c r="B25" s="19" t="s">
        <v>77</v>
      </c>
      <c r="C25" s="6" t="s">
        <v>69</v>
      </c>
      <c r="D25" s="7">
        <v>1960</v>
      </c>
      <c r="E25" s="9" t="s">
        <v>66</v>
      </c>
      <c r="F25" s="9">
        <v>116</v>
      </c>
      <c r="G25" s="9"/>
      <c r="H25" s="9">
        <v>382</v>
      </c>
      <c r="I25" s="9">
        <v>88</v>
      </c>
      <c r="J25" s="14">
        <f t="shared" si="0"/>
        <v>470</v>
      </c>
      <c r="K25" s="9"/>
      <c r="L25" s="9"/>
      <c r="M25" s="15">
        <v>40359</v>
      </c>
      <c r="N25" s="4"/>
    </row>
    <row r="26" spans="1:14" s="16" customFormat="1" ht="12.75">
      <c r="A26" s="6" t="s">
        <v>78</v>
      </c>
      <c r="B26" s="6" t="s">
        <v>79</v>
      </c>
      <c r="C26" s="6" t="s">
        <v>80</v>
      </c>
      <c r="D26" s="7">
        <v>1929</v>
      </c>
      <c r="E26" s="8" t="s">
        <v>81</v>
      </c>
      <c r="F26" s="8">
        <v>104</v>
      </c>
      <c r="G26" s="8"/>
      <c r="H26" s="9">
        <f>411+4+8</f>
        <v>423</v>
      </c>
      <c r="I26" s="9">
        <v>44</v>
      </c>
      <c r="J26" s="14">
        <f t="shared" si="0"/>
        <v>467</v>
      </c>
      <c r="K26" s="9"/>
      <c r="L26" s="9"/>
      <c r="M26" s="15">
        <v>40359</v>
      </c>
      <c r="N26" s="4"/>
    </row>
    <row r="27" spans="1:14" s="16" customFormat="1" ht="12.75">
      <c r="A27" s="6" t="s">
        <v>82</v>
      </c>
      <c r="B27" s="6" t="s">
        <v>83</v>
      </c>
      <c r="C27" s="6" t="s">
        <v>84</v>
      </c>
      <c r="D27" s="7">
        <v>1945</v>
      </c>
      <c r="E27" s="8" t="s">
        <v>29</v>
      </c>
      <c r="F27" s="8">
        <v>128</v>
      </c>
      <c r="G27" s="8"/>
      <c r="H27" s="9">
        <v>350</v>
      </c>
      <c r="I27" s="9">
        <v>98</v>
      </c>
      <c r="J27" s="14">
        <f t="shared" si="0"/>
        <v>448</v>
      </c>
      <c r="K27" s="9"/>
      <c r="L27" s="9"/>
      <c r="M27" s="15">
        <v>40178</v>
      </c>
      <c r="N27" s="4"/>
    </row>
    <row r="28" spans="1:14" s="23" customFormat="1" ht="14.25">
      <c r="A28" s="6" t="s">
        <v>85</v>
      </c>
      <c r="B28" s="6" t="s">
        <v>86</v>
      </c>
      <c r="C28" s="6" t="s">
        <v>87</v>
      </c>
      <c r="D28" s="7">
        <v>1938</v>
      </c>
      <c r="E28" s="8" t="s">
        <v>17</v>
      </c>
      <c r="F28" s="8">
        <v>8</v>
      </c>
      <c r="G28" s="8"/>
      <c r="H28" s="9">
        <v>294</v>
      </c>
      <c r="I28" s="9">
        <v>150</v>
      </c>
      <c r="J28" s="14">
        <f t="shared" si="0"/>
        <v>444</v>
      </c>
      <c r="K28" s="9"/>
      <c r="L28" s="9"/>
      <c r="M28" s="15">
        <v>40178</v>
      </c>
      <c r="N28" s="4"/>
    </row>
    <row r="29" spans="1:14" s="23" customFormat="1" ht="14.25">
      <c r="A29" s="6" t="s">
        <v>88</v>
      </c>
      <c r="B29" s="6" t="s">
        <v>89</v>
      </c>
      <c r="C29" s="6" t="s">
        <v>16</v>
      </c>
      <c r="D29" s="7">
        <v>1942</v>
      </c>
      <c r="E29" s="8" t="s">
        <v>17</v>
      </c>
      <c r="F29" s="8">
        <v>169</v>
      </c>
      <c r="G29" s="8"/>
      <c r="H29" s="9">
        <v>298</v>
      </c>
      <c r="I29" s="9">
        <v>142</v>
      </c>
      <c r="J29" s="14">
        <f t="shared" si="0"/>
        <v>440</v>
      </c>
      <c r="K29" s="9"/>
      <c r="L29" s="9"/>
      <c r="M29" s="15">
        <v>40178</v>
      </c>
      <c r="N29" s="4"/>
    </row>
    <row r="30" spans="1:14" s="16" customFormat="1" ht="12.75">
      <c r="A30" s="6" t="s">
        <v>90</v>
      </c>
      <c r="B30" s="6" t="s">
        <v>91</v>
      </c>
      <c r="C30" s="6" t="s">
        <v>92</v>
      </c>
      <c r="D30" s="7">
        <v>1944</v>
      </c>
      <c r="E30" s="8" t="s">
        <v>17</v>
      </c>
      <c r="F30" s="8">
        <v>67</v>
      </c>
      <c r="G30" s="8"/>
      <c r="H30" s="9">
        <v>355</v>
      </c>
      <c r="I30" s="9">
        <v>61</v>
      </c>
      <c r="J30" s="14">
        <f t="shared" si="0"/>
        <v>416</v>
      </c>
      <c r="K30" s="9"/>
      <c r="L30" s="9"/>
      <c r="M30" s="15">
        <v>40359</v>
      </c>
      <c r="N30" s="4"/>
    </row>
    <row r="32" spans="1:13" ht="14.25">
      <c r="A32" s="11" t="s">
        <v>94</v>
      </c>
      <c r="B32" s="11" t="s">
        <v>95</v>
      </c>
      <c r="C32" s="11"/>
      <c r="D32" s="7"/>
      <c r="E32" s="8"/>
      <c r="F32" s="8"/>
      <c r="G32" s="8"/>
      <c r="H32" s="8"/>
      <c r="I32" s="8"/>
      <c r="J32" s="10"/>
      <c r="K32" s="8"/>
      <c r="L32" s="8"/>
      <c r="M32" s="8"/>
    </row>
    <row r="33" spans="1:13" ht="14.25">
      <c r="A33" s="11" t="s">
        <v>96</v>
      </c>
      <c r="B33" s="11" t="s">
        <v>97</v>
      </c>
      <c r="C33" s="11"/>
      <c r="D33" s="7"/>
      <c r="E33" s="8"/>
      <c r="F33" s="8"/>
      <c r="G33" s="8"/>
      <c r="H33" s="8"/>
      <c r="I33" s="8"/>
      <c r="J33" s="10"/>
      <c r="K33" s="8"/>
      <c r="L33" s="8"/>
      <c r="M33" s="8"/>
    </row>
    <row r="34" spans="1:2" ht="14.25">
      <c r="A34" s="25" t="s">
        <v>101</v>
      </c>
      <c r="B34" s="13" t="s">
        <v>102</v>
      </c>
    </row>
  </sheetData>
  <sheetProtection/>
  <mergeCells count="1">
    <mergeCell ref="A2:M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Norddeutscher Rundfunk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koehne</dc:creator>
  <cp:keywords/>
  <dc:description/>
  <cp:lastModifiedBy>koehne</cp:lastModifiedBy>
  <dcterms:created xsi:type="dcterms:W3CDTF">2010-08-06T08:35:18Z</dcterms:created>
  <dcterms:modified xsi:type="dcterms:W3CDTF">2010-08-06T08:44:36Z</dcterms:modified>
  <cp:category/>
  <cp:version/>
  <cp:contentType/>
  <cp:contentStatus/>
</cp:coreProperties>
</file>