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830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'Tabelle1'!$1:$10</definedName>
  </definedNames>
  <calcPr fullCalcOnLoad="1"/>
</workbook>
</file>

<file path=xl/sharedStrings.xml><?xml version="1.0" encoding="utf-8"?>
<sst xmlns="http://schemas.openxmlformats.org/spreadsheetml/2006/main" count="454" uniqueCount="295">
  <si>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</si>
  <si>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</si>
  <si>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</si>
  <si>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</si>
  <si>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</si>
  <si>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</si>
  <si>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</si>
  <si>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</si>
  <si>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</si>
  <si>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</si>
  <si>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</si>
  <si>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</si>
  <si>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</si>
  <si>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</si>
  <si>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</si>
  <si>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</si>
  <si>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</si>
  <si>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</si>
  <si>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</si>
  <si>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</si>
  <si>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</si>
  <si>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</si>
  <si>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</si>
  <si>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</si>
  <si>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Bad Eisen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</si>
  <si>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</si>
  <si>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</si>
  <si>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</si>
  <si>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</si>
  <si>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</si>
  <si>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</si>
  <si>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</si>
  <si>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</si>
  <si>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Gifhorn</t>
  </si>
  <si>
    <t>Jost</t>
  </si>
  <si>
    <t>Karl-Heinz</t>
  </si>
  <si>
    <t>Kiel</t>
  </si>
  <si>
    <t>Merker</t>
  </si>
  <si>
    <t>Dieter</t>
  </si>
  <si>
    <t>Steuck</t>
  </si>
  <si>
    <t>Ekkehard</t>
  </si>
  <si>
    <t>Taubenheim</t>
  </si>
  <si>
    <t>Wolfgang</t>
  </si>
  <si>
    <t>Schwengler</t>
  </si>
  <si>
    <t>Franz</t>
  </si>
  <si>
    <t>Nürnberg</t>
  </si>
  <si>
    <t>Weber</t>
  </si>
  <si>
    <t>Michael</t>
  </si>
  <si>
    <t>Stuttgart</t>
  </si>
  <si>
    <t>Papcke</t>
  </si>
  <si>
    <t>Gerd-Rudi</t>
  </si>
  <si>
    <t>Frenken</t>
  </si>
  <si>
    <t>Han</t>
  </si>
  <si>
    <t>Stein</t>
  </si>
  <si>
    <t>NED</t>
  </si>
  <si>
    <t>Slaaf</t>
  </si>
  <si>
    <t>Sjoerd</t>
  </si>
  <si>
    <t>Groningen</t>
  </si>
  <si>
    <t>Penzel</t>
  </si>
  <si>
    <t>Gerhard</t>
  </si>
  <si>
    <t>Helmut</t>
  </si>
  <si>
    <t>Biallas</t>
  </si>
  <si>
    <t>Iserlohn</t>
  </si>
  <si>
    <t>Ulmschneider</t>
  </si>
  <si>
    <t>Klaus-Peter</t>
  </si>
  <si>
    <t>Esslingen</t>
  </si>
  <si>
    <t>Eipper</t>
  </si>
  <si>
    <t>Götz W.</t>
  </si>
  <si>
    <t>Iffert</t>
  </si>
  <si>
    <t>Friedrich</t>
  </si>
  <si>
    <t>Kassel</t>
  </si>
  <si>
    <t>Spieker</t>
  </si>
  <si>
    <t xml:space="preserve">Johann </t>
  </si>
  <si>
    <t>Laar</t>
  </si>
  <si>
    <t>Geistert</t>
  </si>
  <si>
    <t>Reinhard</t>
  </si>
  <si>
    <t>Norderstedt</t>
  </si>
  <si>
    <t>Heyer</t>
  </si>
  <si>
    <t>Weidemann</t>
  </si>
  <si>
    <t>Friedhelm</t>
  </si>
  <si>
    <t>Sassenburg-Stüde</t>
  </si>
  <si>
    <t>Petersen</t>
  </si>
  <si>
    <t>Harald</t>
  </si>
  <si>
    <t>Klausdorf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</si>
  <si>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</si>
  <si>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</si>
  <si>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</si>
  <si>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</si>
  <si>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</si>
  <si>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</si>
  <si>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</si>
  <si>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</si>
  <si>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</si>
  <si>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</si>
  <si>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</si>
  <si>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</si>
  <si>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</si>
  <si>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</si>
  <si>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</si>
  <si>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</si>
  <si>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</si>
  <si>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</si>
  <si>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</si>
  <si>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Froonhoff</t>
  </si>
  <si>
    <t>Rob</t>
  </si>
  <si>
    <t>Amersfoort</t>
  </si>
  <si>
    <t>Radzuweit</t>
  </si>
  <si>
    <t>Ancora</t>
  </si>
  <si>
    <t>Basel</t>
  </si>
  <si>
    <t>Sporleder</t>
  </si>
  <si>
    <t>Sagasser</t>
  </si>
  <si>
    <t>Franck</t>
  </si>
  <si>
    <t>Werz</t>
  </si>
  <si>
    <t>Gerlach</t>
  </si>
  <si>
    <t>Schlüter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</si>
  <si>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</si>
  <si>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</si>
  <si>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</si>
  <si>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</si>
  <si>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</si>
  <si>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</si>
  <si>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</si>
  <si>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</si>
  <si>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</si>
  <si>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</si>
  <si>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Wendefeuer</t>
  </si>
  <si>
    <t>Penalba</t>
  </si>
  <si>
    <t>Soff</t>
  </si>
  <si>
    <t>Rehers, Dr.</t>
  </si>
  <si>
    <t>Kortyka</t>
  </si>
  <si>
    <t>Niehuß</t>
  </si>
  <si>
    <t>Klatt</t>
  </si>
  <si>
    <t>Schmidt-Soltau</t>
  </si>
  <si>
    <t>Rolfes</t>
  </si>
  <si>
    <t>Halder</t>
  </si>
  <si>
    <t>Traeder</t>
  </si>
  <si>
    <t>Kiene</t>
  </si>
  <si>
    <t>Brämer</t>
  </si>
  <si>
    <t>Keelan</t>
  </si>
  <si>
    <t>Liegmann</t>
  </si>
  <si>
    <t>Würl</t>
  </si>
  <si>
    <t>Neuhaus</t>
  </si>
  <si>
    <t>Korölus</t>
  </si>
  <si>
    <t>Thomas</t>
  </si>
  <si>
    <t>Vito Piero</t>
  </si>
  <si>
    <t>San Vito Normanni</t>
  </si>
  <si>
    <t>Daniel</t>
  </si>
  <si>
    <t>Weinheim</t>
  </si>
  <si>
    <t>Randt</t>
  </si>
  <si>
    <t>Mannheim</t>
  </si>
  <si>
    <t>Ole</t>
  </si>
  <si>
    <t>Winsen / Luhe</t>
  </si>
  <si>
    <t>Mario</t>
  </si>
  <si>
    <t>Henstedt-Ulzburg</t>
  </si>
  <si>
    <t>Doris</t>
  </si>
  <si>
    <t>Arne</t>
  </si>
  <si>
    <t>Kaltenkirchen</t>
  </si>
  <si>
    <t>Euverman</t>
  </si>
  <si>
    <t>Herman</t>
  </si>
  <si>
    <t>Zwolle</t>
  </si>
  <si>
    <t>Joachim</t>
  </si>
  <si>
    <t>Renate</t>
  </si>
  <si>
    <t>Offenburg</t>
  </si>
  <si>
    <t>Jörg</t>
  </si>
  <si>
    <t>Bergkamen</t>
  </si>
  <si>
    <t>Gabriel</t>
  </si>
  <si>
    <t>Wiesbaden</t>
  </si>
  <si>
    <t>Stade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</si>
  <si>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</si>
  <si>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</si>
  <si>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</si>
  <si>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</si>
  <si>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</si>
  <si>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</si>
  <si>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</si>
  <si>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</si>
  <si>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</si>
  <si>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</si>
  <si>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</si>
  <si>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</si>
  <si>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</si>
  <si>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</si>
  <si>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</si>
  <si>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</si>
  <si>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</si>
  <si>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</si>
  <si>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</si>
  <si>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</si>
  <si>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</si>
  <si>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</si>
  <si>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</si>
  <si>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</si>
  <si>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</si>
  <si>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</si>
  <si>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Eva</t>
  </si>
  <si>
    <t>Kuhardt</t>
  </si>
  <si>
    <t>Berlin</t>
  </si>
  <si>
    <t>Heiko</t>
  </si>
  <si>
    <t>Schönebeck</t>
  </si>
  <si>
    <t>Rafael</t>
  </si>
  <si>
    <t>Buttenheim</t>
  </si>
  <si>
    <t>Andreas</t>
  </si>
  <si>
    <t>Unterwellenborn</t>
  </si>
  <si>
    <t>Hans-Werner</t>
  </si>
  <si>
    <t>Osnabrück</t>
  </si>
  <si>
    <t>Speyer</t>
  </si>
  <si>
    <t>Dirk</t>
  </si>
  <si>
    <t>Neuwied</t>
  </si>
  <si>
    <t>Peer</t>
  </si>
  <si>
    <t>Mettmann</t>
  </si>
  <si>
    <t>Maria</t>
  </si>
  <si>
    <t>Lohne</t>
  </si>
  <si>
    <t>Stampfer</t>
  </si>
  <si>
    <t>Hartmann</t>
  </si>
  <si>
    <t>Völs am Schlern</t>
  </si>
  <si>
    <t>Roland</t>
  </si>
  <si>
    <t>Köln</t>
  </si>
  <si>
    <t>Scheffer</t>
  </si>
  <si>
    <t>Ineke</t>
  </si>
  <si>
    <t>Leens</t>
  </si>
  <si>
    <t>Martin</t>
  </si>
  <si>
    <t>Sehnde</t>
  </si>
  <si>
    <t>Northeim</t>
  </si>
  <si>
    <t>Rita</t>
  </si>
  <si>
    <t>Itzehoe</t>
  </si>
  <si>
    <t>Delbango, Dr.</t>
  </si>
  <si>
    <t>Evert</t>
  </si>
  <si>
    <t>Bettina</t>
  </si>
  <si>
    <t>Mutze</t>
  </si>
  <si>
    <t>Hans</t>
  </si>
  <si>
    <t>Markus</t>
  </si>
  <si>
    <t>Richter</t>
  </si>
  <si>
    <t>Braunschweig</t>
  </si>
  <si>
    <t>Christensen</t>
  </si>
  <si>
    <t>Rudkobing</t>
  </si>
  <si>
    <t>NDE</t>
  </si>
  <si>
    <t>Rödinghausen</t>
  </si>
  <si>
    <t>Freiburg</t>
  </si>
  <si>
    <t>Eichner</t>
  </si>
  <si>
    <t>Sigrid</t>
  </si>
  <si>
    <t>Schmitz</t>
  </si>
  <si>
    <t>Siegfried</t>
  </si>
  <si>
    <t>Baumgarten</t>
  </si>
  <si>
    <t>Karl-Wolfgang</t>
  </si>
  <si>
    <t>Weye</t>
  </si>
  <si>
    <t>DEN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</si>
  <si>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</si>
  <si>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</si>
  <si>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</si>
  <si>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</si>
  <si>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</si>
  <si>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</si>
  <si>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</si>
  <si>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</si>
  <si>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</si>
  <si>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</si>
  <si>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</si>
  <si>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Honing</t>
  </si>
  <si>
    <t>Gijs</t>
  </si>
  <si>
    <t xml:space="preserve">Blokker </t>
  </si>
  <si>
    <t>Schütte</t>
  </si>
  <si>
    <t>Heinrich</t>
  </si>
  <si>
    <t>Nordstemmen</t>
  </si>
  <si>
    <t>Bellwart</t>
  </si>
  <si>
    <t>Vollmer</t>
  </si>
  <si>
    <t>Ralf</t>
  </si>
  <si>
    <t>Buxtehude</t>
  </si>
  <si>
    <t>Gaudl</t>
  </si>
  <si>
    <t>Manfred</t>
  </si>
  <si>
    <t>Bergen</t>
  </si>
  <si>
    <t>Burns</t>
  </si>
  <si>
    <t>Essex</t>
  </si>
  <si>
    <t>Junker</t>
  </si>
  <si>
    <t xml:space="preserve">Gerd </t>
  </si>
  <si>
    <t>Wallenhorst</t>
  </si>
  <si>
    <t>Kleinekoort</t>
  </si>
  <si>
    <t>Soest</t>
  </si>
  <si>
    <t>Frühauf</t>
  </si>
  <si>
    <t>Sylvia</t>
  </si>
  <si>
    <t>Kummer</t>
  </si>
  <si>
    <t>Ruppert</t>
  </si>
  <si>
    <t>Wadersloh</t>
  </si>
  <si>
    <t>Haschen</t>
  </si>
  <si>
    <t>Hetzel</t>
  </si>
  <si>
    <t>Hans-Jürgen</t>
  </si>
  <si>
    <t>Ellerau</t>
  </si>
  <si>
    <t>Klages</t>
  </si>
  <si>
    <t>Hildesheim</t>
  </si>
  <si>
    <t xml:space="preserve">                                                               "Best of Five"  2012                                                   Köhn, 31.12.2012</t>
  </si>
  <si>
    <r>
      <t xml:space="preserve">Claus </t>
    </r>
    <r>
      <rPr>
        <sz val="8"/>
        <rFont val="NDRSans"/>
        <family val="0"/>
      </rPr>
      <t>Ø</t>
    </r>
    <r>
      <rPr>
        <sz val="9.6"/>
        <rFont val="Arial"/>
        <family val="2"/>
      </rPr>
      <t xml:space="preserve"> </t>
    </r>
  </si>
  <si>
    <t>Koenig</t>
  </si>
  <si>
    <t>Schroeder</t>
  </si>
  <si>
    <t>altersbereinigt</t>
  </si>
  <si>
    <t>Rohwedder</t>
  </si>
  <si>
    <t>Karl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</si>
</sst>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  <numFmt numFmtId="186" formatCode="##.##"/>
  </numFmts>
  <fonts count="52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NDRSans"/>
      <family val="0"/>
    </font>
    <font>
      <sz val="9.6"/>
      <name val="Arial"/>
      <family val="2"/>
    </font>
    <font>
      <sz val="12"/>
      <name val="Calibri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0"/>
      <color indexed="1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3" fillId="33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64" fontId="3" fillId="33" borderId="0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4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1" fontId="0" fillId="0" borderId="0" xfId="0" applyNumberFormat="1" applyFont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Border="1" applyAlignment="1">
      <alignment horizontal="right" wrapText="1"/>
    </xf>
    <xf numFmtId="21" fontId="0" fillId="0" borderId="0" xfId="0" applyNumberFormat="1" applyFont="1" applyBorder="1" applyAlignment="1">
      <alignment vertical="center"/>
    </xf>
    <xf numFmtId="21" fontId="50" fillId="0" borderId="0" xfId="0" applyNumberFormat="1" applyFont="1" applyBorder="1" applyAlignment="1">
      <alignment vertical="center"/>
    </xf>
    <xf numFmtId="21" fontId="1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top" wrapText="1"/>
    </xf>
    <xf numFmtId="182" fontId="4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Border="1" applyAlignment="1">
      <alignment vertical="center" shrinkToFit="1"/>
    </xf>
    <xf numFmtId="21" fontId="3" fillId="0" borderId="0" xfId="0" applyNumberFormat="1" applyFont="1" applyBorder="1" applyAlignment="1">
      <alignment vertical="center"/>
    </xf>
    <xf numFmtId="21" fontId="2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182" fontId="3" fillId="0" borderId="0" xfId="0" applyNumberFormat="1" applyFont="1" applyBorder="1" applyAlignment="1">
      <alignment vertical="center" shrinkToFit="1"/>
    </xf>
    <xf numFmtId="182" fontId="3" fillId="0" borderId="0" xfId="0" applyNumberFormat="1" applyFont="1" applyFill="1" applyAlignment="1">
      <alignment/>
    </xf>
    <xf numFmtId="182" fontId="3" fillId="33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46" fontId="50" fillId="0" borderId="0" xfId="0" applyNumberFormat="1" applyFont="1" applyBorder="1" applyAlignment="1">
      <alignment vertical="center"/>
    </xf>
    <xf numFmtId="4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ard 2" xfId="53"/>
    <cellStyle name="Standard 2" xfId="54"/>
    <cellStyle name="Standard 3" xfId="55"/>
    <cellStyle name="Standard 3 2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U115"/>
  <sheetViews>
    <sheetView showGridLines="0" tabSelected="1" zoomScalePageLayoutView="0" workbookViewId="0" topLeftCell="A1">
      <pane ySplit="1050" topLeftCell="A1" activePane="bottomLeft" state="split"/>
      <selection pane="topLeft" activeCell="O1" sqref="O1:Q16384"/>
      <selection pane="bottomLeft" activeCell="A116" sqref="A116"/>
    </sheetView>
  </sheetViews>
  <sheetFormatPr defaultColWidth="11.421875" defaultRowHeight="12.75"/>
  <cols>
    <col min="1" max="1" width="11.421875" style="10" customWidth="1"/>
    <col min="2" max="2" width="10.28125" style="10" customWidth="1"/>
    <col min="3" max="3" width="14.00390625" style="11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7" width="4.8515625" style="53" bestFit="1" customWidth="1"/>
    <col min="8" max="11" width="7.28125" style="53" customWidth="1"/>
    <col min="12" max="12" width="7.140625" style="31" customWidth="1"/>
    <col min="13" max="13" width="11.00390625" style="31" customWidth="1"/>
    <col min="14" max="14" width="12.140625" style="12" bestFit="1" customWidth="1"/>
    <col min="15" max="15" width="12.57421875" style="33" hidden="1" customWidth="1"/>
    <col min="16" max="17" width="11.421875" style="10" hidden="1" customWidth="1"/>
    <col min="18" max="18" width="11.421875" style="10" customWidth="1"/>
    <col min="19" max="16384" width="11.421875" style="10" customWidth="1"/>
  </cols>
  <sheetData>
    <row r="1" ht="6.75" customHeight="1"/>
    <row r="2" spans="1:13" ht="12.75">
      <c r="A2" s="63" t="s">
        <v>288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6.75" customHeight="1">
      <c r="A3" s="13"/>
      <c r="B3" s="2"/>
      <c r="C3" s="14"/>
      <c r="D3" s="2"/>
      <c r="E3" s="2"/>
      <c r="F3" s="2"/>
      <c r="G3" s="54"/>
      <c r="H3" s="54"/>
      <c r="I3" s="54"/>
      <c r="J3" s="54"/>
      <c r="K3" s="54"/>
      <c r="L3" s="32"/>
      <c r="M3" s="32"/>
    </row>
    <row r="4" spans="1:14" ht="12.75">
      <c r="A4" s="15" t="s">
        <v>0</v>
      </c>
      <c r="B4" s="15" t="s">
        <v>1</v>
      </c>
      <c r="C4" s="16" t="s">
        <v>2</v>
      </c>
      <c r="D4" s="3" t="s">
        <v>3</v>
      </c>
      <c r="E4" s="3" t="s">
        <v>8</v>
      </c>
      <c r="F4" s="3" t="s">
        <v>4</v>
      </c>
      <c r="L4" s="31" t="s">
        <v>5</v>
      </c>
      <c r="M4" s="31" t="s">
        <v>7</v>
      </c>
      <c r="N4" s="12" t="s">
        <v>292</v>
      </c>
    </row>
    <row r="5" spans="1:16" ht="12.75">
      <c r="A5" s="22" t="s">
        <v>71</v>
      </c>
      <c r="B5" s="22" t="s">
        <v>72</v>
      </c>
      <c r="C5" s="19" t="s">
        <v>73</v>
      </c>
      <c r="D5" s="8" t="s">
        <v>6</v>
      </c>
      <c r="E5" s="6">
        <v>1939</v>
      </c>
      <c r="F5" s="6">
        <v>135</v>
      </c>
      <c r="G5" s="51">
        <v>0.16251157407407407</v>
      </c>
      <c r="H5" s="55">
        <v>0.16342592592592595</v>
      </c>
      <c r="I5" s="51">
        <v>0.16435185185185186</v>
      </c>
      <c r="J5" s="51">
        <v>0.16630787037037037</v>
      </c>
      <c r="K5" s="51">
        <v>0.16655092592592594</v>
      </c>
      <c r="L5" s="50">
        <f aca="true" t="shared" si="0" ref="L5:L37">SUM(G5:K5)</f>
        <v>0.8231481481481482</v>
      </c>
      <c r="M5" s="50">
        <f aca="true" t="shared" si="1" ref="M5:M37">L5/5</f>
        <v>0.16462962962962963</v>
      </c>
      <c r="N5" s="50">
        <f aca="true" t="shared" si="2" ref="N5:N37">M5*O5</f>
        <v>0.11673887037037035</v>
      </c>
      <c r="O5" s="33">
        <v>0.7091</v>
      </c>
      <c r="P5" s="10">
        <f aca="true" t="shared" si="3" ref="P5:P37">2012-E5</f>
        <v>73</v>
      </c>
    </row>
    <row r="6" spans="1:16" ht="12.75">
      <c r="A6" s="22" t="s">
        <v>110</v>
      </c>
      <c r="B6" s="22" t="s">
        <v>152</v>
      </c>
      <c r="C6" s="19" t="s">
        <v>153</v>
      </c>
      <c r="D6" s="8" t="s">
        <v>6</v>
      </c>
      <c r="E6" s="8">
        <v>1965</v>
      </c>
      <c r="F6" s="6">
        <v>172</v>
      </c>
      <c r="G6" s="56">
        <v>0.1250925925925926</v>
      </c>
      <c r="H6" s="56">
        <v>0.12686342592592592</v>
      </c>
      <c r="I6" s="56">
        <v>0.12930555555555556</v>
      </c>
      <c r="J6" s="56">
        <v>0.1282986111111111</v>
      </c>
      <c r="K6" s="56">
        <v>0.13012731481481482</v>
      </c>
      <c r="L6" s="50">
        <f t="shared" si="0"/>
        <v>0.6396875</v>
      </c>
      <c r="M6" s="50">
        <f t="shared" si="1"/>
        <v>0.12793749999999998</v>
      </c>
      <c r="N6" s="50">
        <f t="shared" si="2"/>
        <v>0.11767691249999998</v>
      </c>
      <c r="O6" s="33">
        <v>0.9198</v>
      </c>
      <c r="P6" s="10">
        <f t="shared" si="3"/>
        <v>47</v>
      </c>
    </row>
    <row r="7" spans="1:19" ht="12.75">
      <c r="A7" s="22" t="s">
        <v>148</v>
      </c>
      <c r="B7" s="22" t="s">
        <v>32</v>
      </c>
      <c r="C7" s="19" t="s">
        <v>149</v>
      </c>
      <c r="D7" s="8" t="s">
        <v>6</v>
      </c>
      <c r="E7" s="6">
        <v>1954</v>
      </c>
      <c r="F7" s="6">
        <v>139</v>
      </c>
      <c r="G7" s="56">
        <v>0.14082175925925924</v>
      </c>
      <c r="H7" s="56">
        <v>0.14137731481481483</v>
      </c>
      <c r="I7" s="56">
        <v>0.14258101851851854</v>
      </c>
      <c r="J7" s="56">
        <v>0.14380787037037038</v>
      </c>
      <c r="K7" s="56">
        <v>0.14418981481481483</v>
      </c>
      <c r="L7" s="50">
        <f t="shared" si="0"/>
        <v>0.7127777777777778</v>
      </c>
      <c r="M7" s="50">
        <f t="shared" si="1"/>
        <v>0.14255555555555557</v>
      </c>
      <c r="N7" s="50">
        <f t="shared" si="2"/>
        <v>0.11854920000000002</v>
      </c>
      <c r="O7" s="33">
        <v>0.8316</v>
      </c>
      <c r="P7" s="10">
        <f t="shared" si="3"/>
        <v>58</v>
      </c>
      <c r="S7" s="4"/>
    </row>
    <row r="8" spans="1:21" ht="12.75">
      <c r="A8" s="22" t="s">
        <v>238</v>
      </c>
      <c r="B8" s="28" t="s">
        <v>239</v>
      </c>
      <c r="C8" s="22" t="s">
        <v>196</v>
      </c>
      <c r="D8" s="8" t="s">
        <v>6</v>
      </c>
      <c r="E8" s="6">
        <v>1940</v>
      </c>
      <c r="F8" s="6">
        <v>4</v>
      </c>
      <c r="G8" s="51">
        <v>0.19283564814814813</v>
      </c>
      <c r="H8" s="51">
        <v>0.20104166666666667</v>
      </c>
      <c r="I8" s="51">
        <v>0.20311342592592593</v>
      </c>
      <c r="J8" s="51">
        <v>0.21140046296296297</v>
      </c>
      <c r="K8" s="51">
        <v>0.2127662037037037</v>
      </c>
      <c r="L8" s="50">
        <f t="shared" si="0"/>
        <v>1.0211574074074075</v>
      </c>
      <c r="M8" s="50">
        <f t="shared" si="1"/>
        <v>0.20423148148148149</v>
      </c>
      <c r="N8" s="50">
        <f t="shared" si="2"/>
        <v>0.12298819814814814</v>
      </c>
      <c r="O8" s="34">
        <v>0.6022</v>
      </c>
      <c r="P8" s="10">
        <f t="shared" si="3"/>
        <v>72</v>
      </c>
      <c r="S8" s="4"/>
      <c r="T8" s="4"/>
      <c r="U8" s="4"/>
    </row>
    <row r="9" spans="1:21" ht="12.75">
      <c r="A9" s="22" t="s">
        <v>28</v>
      </c>
      <c r="B9" s="22" t="s">
        <v>29</v>
      </c>
      <c r="C9" s="19" t="s">
        <v>30</v>
      </c>
      <c r="D9" s="8" t="s">
        <v>6</v>
      </c>
      <c r="E9" s="6">
        <v>1938</v>
      </c>
      <c r="F9" s="6">
        <v>43</v>
      </c>
      <c r="G9" s="55">
        <v>0.17416666666666666</v>
      </c>
      <c r="H9" s="55">
        <v>0.1773611111111111</v>
      </c>
      <c r="I9" s="55">
        <v>0.1801851851851852</v>
      </c>
      <c r="J9" s="55">
        <v>0.18565972222222224</v>
      </c>
      <c r="K9" s="55">
        <v>0.18805555555555556</v>
      </c>
      <c r="L9" s="50">
        <f t="shared" si="0"/>
        <v>0.9054282407407408</v>
      </c>
      <c r="M9" s="50">
        <f t="shared" si="1"/>
        <v>0.18108564814814815</v>
      </c>
      <c r="N9" s="50">
        <f t="shared" si="2"/>
        <v>0.12657886805555554</v>
      </c>
      <c r="O9" s="33">
        <v>0.699</v>
      </c>
      <c r="P9" s="10">
        <f t="shared" si="3"/>
        <v>74</v>
      </c>
      <c r="Q9" s="39"/>
      <c r="S9" s="6"/>
      <c r="T9" s="4"/>
      <c r="U9" s="4"/>
    </row>
    <row r="10" spans="1:21" ht="12.75">
      <c r="A10" s="22" t="s">
        <v>127</v>
      </c>
      <c r="B10" s="22" t="s">
        <v>201</v>
      </c>
      <c r="C10" s="23" t="s">
        <v>202</v>
      </c>
      <c r="D10" s="8" t="s">
        <v>6</v>
      </c>
      <c r="E10" s="8">
        <v>1960</v>
      </c>
      <c r="F10" s="6">
        <v>281</v>
      </c>
      <c r="G10" s="56">
        <v>0.13837962962962963</v>
      </c>
      <c r="H10" s="56">
        <v>0.13859953703703703</v>
      </c>
      <c r="I10" s="56">
        <v>0.14726851851851852</v>
      </c>
      <c r="J10" s="56">
        <v>0.1507175925925926</v>
      </c>
      <c r="K10" s="56">
        <v>0.15209490740740741</v>
      </c>
      <c r="L10" s="50">
        <f t="shared" si="0"/>
        <v>0.7270601851851852</v>
      </c>
      <c r="M10" s="50">
        <f t="shared" si="1"/>
        <v>0.14541203703703703</v>
      </c>
      <c r="N10" s="50">
        <f t="shared" si="2"/>
        <v>0.12791896898148147</v>
      </c>
      <c r="O10" s="33">
        <v>0.8797</v>
      </c>
      <c r="P10" s="10">
        <f t="shared" si="3"/>
        <v>52</v>
      </c>
      <c r="S10" s="5"/>
      <c r="T10" s="7"/>
      <c r="U10" s="7"/>
    </row>
    <row r="11" spans="1:21" s="21" customFormat="1" ht="12" customHeight="1">
      <c r="A11" s="18" t="s">
        <v>264</v>
      </c>
      <c r="B11" s="18" t="s">
        <v>265</v>
      </c>
      <c r="C11" s="22" t="s">
        <v>266</v>
      </c>
      <c r="D11" s="8" t="s">
        <v>6</v>
      </c>
      <c r="E11" s="7">
        <v>1962</v>
      </c>
      <c r="F11" s="7">
        <v>255</v>
      </c>
      <c r="G11" s="51">
        <v>0.1378125</v>
      </c>
      <c r="H11" s="51">
        <v>0.14289351851851853</v>
      </c>
      <c r="I11" s="51">
        <v>0.1446412037037037</v>
      </c>
      <c r="J11" s="51">
        <v>0.14679398148148148</v>
      </c>
      <c r="K11" s="51">
        <v>0.14754629629629631</v>
      </c>
      <c r="L11" s="50">
        <f t="shared" si="0"/>
        <v>0.7196875</v>
      </c>
      <c r="M11" s="50">
        <f t="shared" si="1"/>
        <v>0.1439375</v>
      </c>
      <c r="N11" s="50">
        <f t="shared" si="2"/>
        <v>0.12892481875</v>
      </c>
      <c r="O11" s="34">
        <v>0.8957</v>
      </c>
      <c r="P11" s="10">
        <f t="shared" si="3"/>
        <v>50</v>
      </c>
      <c r="Q11" s="10"/>
      <c r="R11" s="10"/>
      <c r="S11" s="4"/>
      <c r="T11" s="4"/>
      <c r="U11" s="4"/>
    </row>
    <row r="12" spans="1:21" s="17" customFormat="1" ht="12" customHeight="1">
      <c r="A12" s="22" t="s">
        <v>133</v>
      </c>
      <c r="B12" s="28" t="s">
        <v>210</v>
      </c>
      <c r="C12" s="19" t="s">
        <v>211</v>
      </c>
      <c r="D12" s="8" t="s">
        <v>6</v>
      </c>
      <c r="E12" s="8">
        <v>1954</v>
      </c>
      <c r="F12" s="6">
        <v>294</v>
      </c>
      <c r="G12" s="51">
        <v>0.17012731481481483</v>
      </c>
      <c r="H12" s="51">
        <v>0.1703125</v>
      </c>
      <c r="I12" s="51">
        <v>0.17105324074074074</v>
      </c>
      <c r="J12" s="51">
        <v>0.17210648148148147</v>
      </c>
      <c r="K12" s="51">
        <v>0.1736689814814815</v>
      </c>
      <c r="L12" s="50">
        <f t="shared" si="0"/>
        <v>0.8572685185185185</v>
      </c>
      <c r="M12" s="50">
        <f t="shared" si="1"/>
        <v>0.1714537037037037</v>
      </c>
      <c r="N12" s="50">
        <f t="shared" si="2"/>
        <v>0.12941325555555555</v>
      </c>
      <c r="O12" s="33">
        <v>0.7548</v>
      </c>
      <c r="P12" s="10">
        <f t="shared" si="3"/>
        <v>58</v>
      </c>
      <c r="Q12" s="35"/>
      <c r="R12" s="10"/>
      <c r="S12" s="5"/>
      <c r="T12" s="4"/>
      <c r="U12" s="4"/>
    </row>
    <row r="13" spans="1:21" ht="12" customHeight="1">
      <c r="A13" s="22" t="s">
        <v>22</v>
      </c>
      <c r="B13" s="22" t="s">
        <v>23</v>
      </c>
      <c r="C13" s="19" t="s">
        <v>24</v>
      </c>
      <c r="D13" s="8" t="s">
        <v>6</v>
      </c>
      <c r="E13" s="6">
        <v>1969</v>
      </c>
      <c r="F13" s="6">
        <v>29</v>
      </c>
      <c r="G13" s="57">
        <v>0.12858796296296296</v>
      </c>
      <c r="H13" s="57">
        <v>0.1308912037037037</v>
      </c>
      <c r="I13" s="57">
        <v>0.13859953703703703</v>
      </c>
      <c r="J13" s="57">
        <v>0.1415625</v>
      </c>
      <c r="K13" s="57">
        <v>0.1436111111111111</v>
      </c>
      <c r="L13" s="50">
        <f t="shared" si="0"/>
        <v>0.6832523148148149</v>
      </c>
      <c r="M13" s="50">
        <f t="shared" si="1"/>
        <v>0.13665046296296296</v>
      </c>
      <c r="N13" s="50">
        <f t="shared" si="2"/>
        <v>0.13007757569444445</v>
      </c>
      <c r="O13" s="33">
        <v>0.9519</v>
      </c>
      <c r="P13" s="10">
        <f t="shared" si="3"/>
        <v>43</v>
      </c>
      <c r="S13" s="4"/>
      <c r="T13" s="4"/>
      <c r="U13" s="4"/>
    </row>
    <row r="14" spans="1:21" ht="12" customHeight="1">
      <c r="A14" s="22" t="s">
        <v>293</v>
      </c>
      <c r="B14" s="22" t="s">
        <v>294</v>
      </c>
      <c r="C14" s="19" t="s">
        <v>232</v>
      </c>
      <c r="D14" s="8" t="s">
        <v>6</v>
      </c>
      <c r="E14" s="6">
        <v>1955</v>
      </c>
      <c r="F14" s="6">
        <v>334</v>
      </c>
      <c r="G14" s="57">
        <v>0.147916666666667</v>
      </c>
      <c r="H14" s="57">
        <v>0.150636574074074</v>
      </c>
      <c r="I14" s="57">
        <v>0.157256944444444</v>
      </c>
      <c r="J14" s="57">
        <v>0.15837962962963</v>
      </c>
      <c r="K14" s="57">
        <v>0.159328703703704</v>
      </c>
      <c r="L14" s="50">
        <f t="shared" si="0"/>
        <v>0.7735185185185189</v>
      </c>
      <c r="M14" s="50">
        <f t="shared" si="1"/>
        <v>0.1547037037037038</v>
      </c>
      <c r="N14" s="50">
        <f t="shared" si="2"/>
        <v>0.1298892296296297</v>
      </c>
      <c r="O14" s="33">
        <v>0.8396</v>
      </c>
      <c r="P14" s="10">
        <f t="shared" si="3"/>
        <v>57</v>
      </c>
      <c r="S14" s="4"/>
      <c r="T14" s="4"/>
      <c r="U14" s="4"/>
    </row>
    <row r="15" spans="1:21" ht="12" customHeight="1">
      <c r="A15" s="22" t="s">
        <v>19</v>
      </c>
      <c r="B15" s="22" t="s">
        <v>20</v>
      </c>
      <c r="C15" s="19" t="s">
        <v>21</v>
      </c>
      <c r="D15" s="8" t="s">
        <v>6</v>
      </c>
      <c r="E15" s="6">
        <v>1944</v>
      </c>
      <c r="F15" s="6">
        <v>17</v>
      </c>
      <c r="G15" s="57">
        <v>0.17027777777777778</v>
      </c>
      <c r="H15" s="57">
        <v>0.17118055555555556</v>
      </c>
      <c r="I15" s="57">
        <v>0.1719212962962963</v>
      </c>
      <c r="J15" s="57">
        <v>0.17324074074074072</v>
      </c>
      <c r="K15" s="57">
        <v>0.18333333333333335</v>
      </c>
      <c r="L15" s="50">
        <f t="shared" si="0"/>
        <v>0.8699537037037036</v>
      </c>
      <c r="M15" s="50">
        <f t="shared" si="1"/>
        <v>0.17399074074074072</v>
      </c>
      <c r="N15" s="50">
        <f t="shared" si="2"/>
        <v>0.13073664259259257</v>
      </c>
      <c r="O15" s="33">
        <v>0.7514</v>
      </c>
      <c r="P15" s="10">
        <f t="shared" si="3"/>
        <v>68</v>
      </c>
      <c r="S15" s="21"/>
      <c r="T15" s="4"/>
      <c r="U15" s="4"/>
    </row>
    <row r="16" spans="1:21" s="21" customFormat="1" ht="12" customHeight="1">
      <c r="A16" s="22" t="s">
        <v>39</v>
      </c>
      <c r="B16" s="22" t="s">
        <v>40</v>
      </c>
      <c r="C16" s="19" t="s">
        <v>41</v>
      </c>
      <c r="D16" s="8" t="s">
        <v>6</v>
      </c>
      <c r="E16" s="6">
        <v>1944</v>
      </c>
      <c r="F16" s="6">
        <v>67</v>
      </c>
      <c r="G16" s="51">
        <v>0.16653935185185184</v>
      </c>
      <c r="H16" s="51">
        <v>0.1729166666666667</v>
      </c>
      <c r="I16" s="51">
        <v>0.1760648148148148</v>
      </c>
      <c r="J16" s="51">
        <v>0.17672453703703703</v>
      </c>
      <c r="K16" s="51">
        <v>0.17866898148148147</v>
      </c>
      <c r="L16" s="50">
        <f t="shared" si="0"/>
        <v>0.8709143518518518</v>
      </c>
      <c r="M16" s="50">
        <f t="shared" si="1"/>
        <v>0.17418287037037036</v>
      </c>
      <c r="N16" s="50">
        <f t="shared" si="2"/>
        <v>0.13088100879629627</v>
      </c>
      <c r="O16" s="33">
        <v>0.7514</v>
      </c>
      <c r="P16" s="10">
        <f t="shared" si="3"/>
        <v>68</v>
      </c>
      <c r="Q16" s="10"/>
      <c r="T16" s="4"/>
      <c r="U16" s="4"/>
    </row>
    <row r="17" spans="1:21" s="21" customFormat="1" ht="12" customHeight="1">
      <c r="A17" s="22" t="s">
        <v>139</v>
      </c>
      <c r="B17" s="22" t="s">
        <v>9</v>
      </c>
      <c r="C17" s="19" t="s">
        <v>204</v>
      </c>
      <c r="D17" s="8" t="s">
        <v>6</v>
      </c>
      <c r="E17" s="6">
        <v>1956</v>
      </c>
      <c r="F17" s="6">
        <v>319</v>
      </c>
      <c r="G17" s="56">
        <v>0.14476851851851852</v>
      </c>
      <c r="H17" s="56">
        <v>0.14604166666666665</v>
      </c>
      <c r="I17" s="56">
        <v>0.1610300925925926</v>
      </c>
      <c r="J17" s="56">
        <v>0.16586805555555556</v>
      </c>
      <c r="K17" s="56">
        <v>0.15888888888888889</v>
      </c>
      <c r="L17" s="50">
        <f t="shared" si="0"/>
        <v>0.7765972222222222</v>
      </c>
      <c r="M17" s="50">
        <f t="shared" si="1"/>
        <v>0.15531944444444443</v>
      </c>
      <c r="N17" s="50">
        <f t="shared" si="2"/>
        <v>0.1316487611111111</v>
      </c>
      <c r="O17" s="34">
        <v>0.8476</v>
      </c>
      <c r="P17" s="10">
        <f t="shared" si="3"/>
        <v>56</v>
      </c>
      <c r="Q17" s="10"/>
      <c r="S17" s="10"/>
      <c r="T17" s="4"/>
      <c r="U17" s="4"/>
    </row>
    <row r="18" spans="1:21" ht="12" customHeight="1">
      <c r="A18" s="18" t="s">
        <v>51</v>
      </c>
      <c r="B18" s="18" t="s">
        <v>52</v>
      </c>
      <c r="C18" s="19" t="s">
        <v>53</v>
      </c>
      <c r="D18" s="8" t="s">
        <v>54</v>
      </c>
      <c r="E18" s="6">
        <v>1962</v>
      </c>
      <c r="F18" s="6">
        <v>93</v>
      </c>
      <c r="G18" s="51">
        <v>0.1437037037037037</v>
      </c>
      <c r="H18" s="51">
        <v>0.14618055555555556</v>
      </c>
      <c r="I18" s="51">
        <v>0.1462152777777778</v>
      </c>
      <c r="J18" s="51">
        <v>0.14844907407407407</v>
      </c>
      <c r="K18" s="51">
        <v>0.15260416666666668</v>
      </c>
      <c r="L18" s="50">
        <f t="shared" si="0"/>
        <v>0.7371527777777778</v>
      </c>
      <c r="M18" s="50">
        <f t="shared" si="1"/>
        <v>0.14743055555555556</v>
      </c>
      <c r="N18" s="50">
        <f t="shared" si="2"/>
        <v>0.13205354861111113</v>
      </c>
      <c r="O18" s="34">
        <v>0.8957</v>
      </c>
      <c r="P18" s="10">
        <f t="shared" si="3"/>
        <v>50</v>
      </c>
      <c r="Q18" s="21"/>
      <c r="T18" s="4"/>
      <c r="U18" s="4"/>
    </row>
    <row r="19" spans="1:21" ht="12" customHeight="1">
      <c r="A19" s="22" t="s">
        <v>109</v>
      </c>
      <c r="B19" s="22" t="s">
        <v>150</v>
      </c>
      <c r="C19" s="19" t="s">
        <v>15</v>
      </c>
      <c r="D19" s="8" t="s">
        <v>6</v>
      </c>
      <c r="E19" s="6">
        <v>1969</v>
      </c>
      <c r="F19" s="6">
        <v>152</v>
      </c>
      <c r="G19" s="56">
        <v>0.13543981481481482</v>
      </c>
      <c r="H19" s="56">
        <v>0.13699074074074075</v>
      </c>
      <c r="I19" s="56">
        <v>0.13988425925925926</v>
      </c>
      <c r="J19" s="51">
        <v>0.13995370370370372</v>
      </c>
      <c r="K19" s="51">
        <v>0.14291666666666666</v>
      </c>
      <c r="L19" s="50">
        <f t="shared" si="0"/>
        <v>0.6951851851851852</v>
      </c>
      <c r="M19" s="50">
        <f t="shared" si="1"/>
        <v>0.13903703703703704</v>
      </c>
      <c r="N19" s="50">
        <f t="shared" si="2"/>
        <v>0.13234935555555555</v>
      </c>
      <c r="O19" s="33">
        <v>0.9519</v>
      </c>
      <c r="P19" s="10">
        <f t="shared" si="3"/>
        <v>43</v>
      </c>
      <c r="R19" s="21"/>
      <c r="T19" s="4"/>
      <c r="U19" s="4"/>
    </row>
    <row r="20" spans="1:21" ht="12" customHeight="1">
      <c r="A20" s="22" t="s">
        <v>248</v>
      </c>
      <c r="B20" s="22" t="s">
        <v>251</v>
      </c>
      <c r="C20" s="22" t="s">
        <v>250</v>
      </c>
      <c r="D20" s="6" t="s">
        <v>6</v>
      </c>
      <c r="E20" s="6">
        <v>1959</v>
      </c>
      <c r="F20" s="6">
        <v>336</v>
      </c>
      <c r="G20" s="52">
        <v>0.14594907407407406</v>
      </c>
      <c r="H20" s="51">
        <v>0.14812499999999998</v>
      </c>
      <c r="I20" s="51">
        <v>0.1533101851851852</v>
      </c>
      <c r="J20" s="51">
        <v>0.15571759259259257</v>
      </c>
      <c r="K20" s="51">
        <v>0.15768518518518518</v>
      </c>
      <c r="L20" s="50">
        <f t="shared" si="0"/>
        <v>0.760787037037037</v>
      </c>
      <c r="M20" s="50">
        <f t="shared" si="1"/>
        <v>0.1521574074074074</v>
      </c>
      <c r="N20" s="50">
        <f t="shared" si="2"/>
        <v>0.13263561203703705</v>
      </c>
      <c r="O20" s="34">
        <v>0.8717</v>
      </c>
      <c r="P20" s="10">
        <f t="shared" si="3"/>
        <v>53</v>
      </c>
      <c r="S20" s="5"/>
      <c r="T20" s="4"/>
      <c r="U20" s="4"/>
    </row>
    <row r="21" spans="1:21" ht="12" customHeight="1">
      <c r="A21" s="22" t="s">
        <v>115</v>
      </c>
      <c r="B21" s="22" t="s">
        <v>42</v>
      </c>
      <c r="C21" s="19" t="s">
        <v>168</v>
      </c>
      <c r="D21" s="8" t="s">
        <v>6</v>
      </c>
      <c r="E21" s="8">
        <v>1952</v>
      </c>
      <c r="F21" s="6">
        <v>223</v>
      </c>
      <c r="G21" s="56">
        <v>0.1593402777777778</v>
      </c>
      <c r="H21" s="56">
        <v>0.1627662037037037</v>
      </c>
      <c r="I21" s="56">
        <v>0.16380787037037037</v>
      </c>
      <c r="J21" s="51">
        <v>0.1640625</v>
      </c>
      <c r="K21" s="51">
        <v>0.1648726851851852</v>
      </c>
      <c r="L21" s="50">
        <f t="shared" si="0"/>
        <v>0.814849537037037</v>
      </c>
      <c r="M21" s="50">
        <f t="shared" si="1"/>
        <v>0.1629699074074074</v>
      </c>
      <c r="N21" s="50">
        <f t="shared" si="2"/>
        <v>0.13290195949074074</v>
      </c>
      <c r="O21" s="33">
        <v>0.8155</v>
      </c>
      <c r="P21" s="10">
        <f t="shared" si="3"/>
        <v>60</v>
      </c>
      <c r="Q21" s="35"/>
      <c r="S21" s="6"/>
      <c r="T21" s="4"/>
      <c r="U21" s="4"/>
    </row>
    <row r="22" spans="1:21" ht="12" customHeight="1">
      <c r="A22" s="22" t="s">
        <v>136</v>
      </c>
      <c r="B22" s="22" t="s">
        <v>47</v>
      </c>
      <c r="C22" s="19" t="s">
        <v>222</v>
      </c>
      <c r="D22" s="8" t="s">
        <v>6</v>
      </c>
      <c r="E22" s="8">
        <v>1971</v>
      </c>
      <c r="F22" s="6">
        <v>308</v>
      </c>
      <c r="G22" s="56">
        <v>0.13414351851851852</v>
      </c>
      <c r="H22" s="56">
        <v>0.1345023148148148</v>
      </c>
      <c r="I22" s="56">
        <v>0.13866898148148146</v>
      </c>
      <c r="J22" s="56">
        <v>0.13872685185185185</v>
      </c>
      <c r="K22" s="56">
        <v>0.14086805555555557</v>
      </c>
      <c r="L22" s="50">
        <f t="shared" si="0"/>
        <v>0.6869097222222222</v>
      </c>
      <c r="M22" s="50">
        <f t="shared" si="1"/>
        <v>0.13738194444444446</v>
      </c>
      <c r="N22" s="50">
        <f t="shared" si="2"/>
        <v>0.1329719840277778</v>
      </c>
      <c r="O22" s="34">
        <v>0.9679</v>
      </c>
      <c r="P22" s="10">
        <f t="shared" si="3"/>
        <v>41</v>
      </c>
      <c r="S22" s="6"/>
      <c r="T22" s="7"/>
      <c r="U22" s="7"/>
    </row>
    <row r="23" spans="1:21" ht="12" customHeight="1">
      <c r="A23" s="22" t="s">
        <v>280</v>
      </c>
      <c r="B23" s="22" t="s">
        <v>265</v>
      </c>
      <c r="C23" s="22" t="s">
        <v>281</v>
      </c>
      <c r="D23" s="8" t="s">
        <v>6</v>
      </c>
      <c r="E23" s="8">
        <v>1965</v>
      </c>
      <c r="F23" s="6">
        <v>330</v>
      </c>
      <c r="G23" s="56">
        <v>0.14510416666666667</v>
      </c>
      <c r="H23" s="56">
        <v>0.13668981481481482</v>
      </c>
      <c r="I23" s="56">
        <v>0.145625</v>
      </c>
      <c r="J23" s="56">
        <v>0.14623842592592592</v>
      </c>
      <c r="K23" s="56">
        <v>0.1535763888888889</v>
      </c>
      <c r="L23" s="50">
        <f t="shared" si="0"/>
        <v>0.7272337962962964</v>
      </c>
      <c r="M23" s="50">
        <f t="shared" si="1"/>
        <v>0.14544675925925926</v>
      </c>
      <c r="N23" s="50">
        <f t="shared" si="2"/>
        <v>0.13378192916666667</v>
      </c>
      <c r="O23" s="33">
        <v>0.9198</v>
      </c>
      <c r="P23" s="10">
        <f t="shared" si="3"/>
        <v>47</v>
      </c>
      <c r="S23" s="6"/>
      <c r="T23" s="7"/>
      <c r="U23" s="7"/>
    </row>
    <row r="24" spans="1:21" ht="12" customHeight="1">
      <c r="A24" s="18" t="s">
        <v>173</v>
      </c>
      <c r="B24" s="18" t="s">
        <v>174</v>
      </c>
      <c r="C24" s="20" t="s">
        <v>175</v>
      </c>
      <c r="D24" s="8" t="s">
        <v>6</v>
      </c>
      <c r="E24" s="8">
        <v>1954</v>
      </c>
      <c r="F24" s="7">
        <v>233</v>
      </c>
      <c r="G24" s="56">
        <v>0.15799768518518517</v>
      </c>
      <c r="H24" s="56">
        <v>0.1597800925925926</v>
      </c>
      <c r="I24" s="56">
        <v>0.1614699074074074</v>
      </c>
      <c r="J24" s="56">
        <v>0.16188657407407406</v>
      </c>
      <c r="K24" s="56">
        <v>0.16361111111111112</v>
      </c>
      <c r="L24" s="50">
        <f t="shared" si="0"/>
        <v>0.8047453703703704</v>
      </c>
      <c r="M24" s="50">
        <f t="shared" si="1"/>
        <v>0.16094907407407408</v>
      </c>
      <c r="N24" s="50">
        <f t="shared" si="2"/>
        <v>0.13384525</v>
      </c>
      <c r="O24" s="33">
        <v>0.8316</v>
      </c>
      <c r="P24" s="10">
        <f t="shared" si="3"/>
        <v>58</v>
      </c>
      <c r="S24" s="4"/>
      <c r="T24" s="7"/>
      <c r="U24" s="7"/>
    </row>
    <row r="25" spans="1:21" ht="12" customHeight="1">
      <c r="A25" s="22" t="s">
        <v>68</v>
      </c>
      <c r="B25" s="22" t="s">
        <v>69</v>
      </c>
      <c r="C25" s="19" t="s">
        <v>70</v>
      </c>
      <c r="D25" s="8" t="s">
        <v>6</v>
      </c>
      <c r="E25" s="6">
        <v>1944</v>
      </c>
      <c r="F25" s="6">
        <v>32</v>
      </c>
      <c r="G25" s="55">
        <v>0.17254629629629628</v>
      </c>
      <c r="H25" s="55">
        <v>0.17550925925925928</v>
      </c>
      <c r="I25" s="51">
        <v>0.1777199074074074</v>
      </c>
      <c r="J25" s="51">
        <v>0.18395833333333333</v>
      </c>
      <c r="K25" s="51">
        <v>0.18395833333333333</v>
      </c>
      <c r="L25" s="50">
        <f t="shared" si="0"/>
        <v>0.8936921296296296</v>
      </c>
      <c r="M25" s="50">
        <f t="shared" si="1"/>
        <v>0.17873842592592593</v>
      </c>
      <c r="N25" s="50">
        <f t="shared" si="2"/>
        <v>0.13430405324074074</v>
      </c>
      <c r="O25" s="33">
        <v>0.7514</v>
      </c>
      <c r="P25" s="10">
        <f t="shared" si="3"/>
        <v>68</v>
      </c>
      <c r="S25" s="6"/>
      <c r="T25" s="4"/>
      <c r="U25" s="4"/>
    </row>
    <row r="26" spans="1:21" ht="12" customHeight="1">
      <c r="A26" s="22" t="s">
        <v>66</v>
      </c>
      <c r="B26" s="22" t="s">
        <v>67</v>
      </c>
      <c r="C26" s="19" t="s">
        <v>15</v>
      </c>
      <c r="D26" s="8" t="s">
        <v>6</v>
      </c>
      <c r="E26" s="6">
        <v>1934</v>
      </c>
      <c r="F26" s="6">
        <v>114</v>
      </c>
      <c r="G26" s="51">
        <v>0.1947685185185185</v>
      </c>
      <c r="H26" s="51">
        <v>0.20584490740740743</v>
      </c>
      <c r="I26" s="51">
        <v>0.20638888888888887</v>
      </c>
      <c r="J26" s="51">
        <v>0.2114351851851852</v>
      </c>
      <c r="K26" s="51">
        <v>0.21319444444444444</v>
      </c>
      <c r="L26" s="50">
        <f t="shared" si="0"/>
        <v>1.0316319444444444</v>
      </c>
      <c r="M26" s="50">
        <f t="shared" si="1"/>
        <v>0.20632638888888888</v>
      </c>
      <c r="N26" s="50">
        <f t="shared" si="2"/>
        <v>0.1344216423611111</v>
      </c>
      <c r="O26" s="33">
        <v>0.6515</v>
      </c>
      <c r="P26" s="10">
        <f t="shared" si="3"/>
        <v>78</v>
      </c>
      <c r="S26" s="5"/>
      <c r="T26" s="7"/>
      <c r="U26" s="7"/>
    </row>
    <row r="27" spans="1:21" ht="12" customHeight="1">
      <c r="A27" s="22" t="s">
        <v>55</v>
      </c>
      <c r="B27" s="22" t="s">
        <v>56</v>
      </c>
      <c r="C27" s="19" t="s">
        <v>57</v>
      </c>
      <c r="D27" s="8" t="s">
        <v>54</v>
      </c>
      <c r="E27" s="6">
        <v>1952</v>
      </c>
      <c r="F27" s="6">
        <v>99</v>
      </c>
      <c r="G27" s="51">
        <v>0.16275462962962964</v>
      </c>
      <c r="H27" s="51">
        <v>0.16429398148148147</v>
      </c>
      <c r="I27" s="51">
        <v>0.16508101851851853</v>
      </c>
      <c r="J27" s="51">
        <v>0.16613425925925926</v>
      </c>
      <c r="K27" s="51">
        <v>0.16689814814814816</v>
      </c>
      <c r="L27" s="50">
        <f t="shared" si="0"/>
        <v>0.825162037037037</v>
      </c>
      <c r="M27" s="50">
        <f t="shared" si="1"/>
        <v>0.1650324074074074</v>
      </c>
      <c r="N27" s="50">
        <f t="shared" si="2"/>
        <v>0.13458392824074075</v>
      </c>
      <c r="O27" s="33">
        <v>0.8155</v>
      </c>
      <c r="P27" s="10">
        <f t="shared" si="3"/>
        <v>60</v>
      </c>
      <c r="S27" s="5"/>
      <c r="T27" s="4"/>
      <c r="U27" s="4"/>
    </row>
    <row r="28" spans="1:21" ht="12" customHeight="1">
      <c r="A28" s="22" t="s">
        <v>16</v>
      </c>
      <c r="B28" s="22" t="s">
        <v>17</v>
      </c>
      <c r="C28" s="19" t="s">
        <v>18</v>
      </c>
      <c r="D28" s="8" t="s">
        <v>6</v>
      </c>
      <c r="E28" s="6">
        <v>1959</v>
      </c>
      <c r="F28" s="6">
        <v>13</v>
      </c>
      <c r="G28" s="57">
        <v>0.1437037037037037</v>
      </c>
      <c r="H28" s="57">
        <v>0.15637731481481482</v>
      </c>
      <c r="I28" s="57">
        <v>0.15850694444444444</v>
      </c>
      <c r="J28" s="57">
        <v>0.16113425925925925</v>
      </c>
      <c r="K28" s="57">
        <v>0.16332175925925926</v>
      </c>
      <c r="L28" s="50">
        <f t="shared" si="0"/>
        <v>0.7830439814814816</v>
      </c>
      <c r="M28" s="50">
        <f t="shared" si="1"/>
        <v>0.15660879629629632</v>
      </c>
      <c r="N28" s="50">
        <f t="shared" si="2"/>
        <v>0.13651588773148152</v>
      </c>
      <c r="O28" s="34">
        <v>0.8717</v>
      </c>
      <c r="P28" s="10">
        <f t="shared" si="3"/>
        <v>53</v>
      </c>
      <c r="S28" s="5"/>
      <c r="T28" s="4"/>
      <c r="U28" s="4"/>
    </row>
    <row r="29" spans="1:21" ht="12" customHeight="1">
      <c r="A29" s="22" t="s">
        <v>275</v>
      </c>
      <c r="B29" s="22" t="s">
        <v>229</v>
      </c>
      <c r="C29" s="22" t="s">
        <v>276</v>
      </c>
      <c r="D29" s="8" t="s">
        <v>54</v>
      </c>
      <c r="E29" s="6">
        <v>1939</v>
      </c>
      <c r="F29" s="6">
        <v>327</v>
      </c>
      <c r="G29" s="56">
        <v>0.18758101851851852</v>
      </c>
      <c r="H29" s="56">
        <v>0.19372685185185187</v>
      </c>
      <c r="I29" s="56">
        <v>0.19590277777777776</v>
      </c>
      <c r="J29" s="56">
        <v>0.19637731481481482</v>
      </c>
      <c r="K29" s="56">
        <v>0.19751157407407408</v>
      </c>
      <c r="L29" s="50">
        <f t="shared" si="0"/>
        <v>0.971099537037037</v>
      </c>
      <c r="M29" s="50">
        <f t="shared" si="1"/>
        <v>0.1942199074074074</v>
      </c>
      <c r="N29" s="50">
        <f t="shared" si="2"/>
        <v>0.1377213363425926</v>
      </c>
      <c r="O29" s="33">
        <v>0.7091</v>
      </c>
      <c r="P29" s="10">
        <f t="shared" si="3"/>
        <v>73</v>
      </c>
      <c r="R29" s="21"/>
      <c r="S29" s="6"/>
      <c r="T29" s="4"/>
      <c r="U29" s="4"/>
    </row>
    <row r="30" spans="1:21" ht="12" customHeight="1">
      <c r="A30" s="22" t="s">
        <v>277</v>
      </c>
      <c r="B30" s="28" t="s">
        <v>278</v>
      </c>
      <c r="C30" s="43" t="s">
        <v>204</v>
      </c>
      <c r="D30" s="8" t="s">
        <v>6</v>
      </c>
      <c r="E30" s="6">
        <v>1964</v>
      </c>
      <c r="F30" s="6">
        <v>328</v>
      </c>
      <c r="G30" s="56">
        <v>0.1554861111111111</v>
      </c>
      <c r="H30" s="56">
        <v>0.15760416666666668</v>
      </c>
      <c r="I30" s="56">
        <v>0.16104166666666667</v>
      </c>
      <c r="J30" s="56">
        <v>0.1630787037037037</v>
      </c>
      <c r="K30" s="56">
        <v>0.16472222222222221</v>
      </c>
      <c r="L30" s="50">
        <f t="shared" si="0"/>
        <v>0.8019328703703703</v>
      </c>
      <c r="M30" s="50">
        <f t="shared" si="1"/>
        <v>0.16038657407407406</v>
      </c>
      <c r="N30" s="50">
        <f t="shared" si="2"/>
        <v>0.13854192268518517</v>
      </c>
      <c r="O30" s="33">
        <v>0.8638</v>
      </c>
      <c r="P30" s="10">
        <f t="shared" si="3"/>
        <v>48</v>
      </c>
      <c r="S30" s="5"/>
      <c r="T30" s="7"/>
      <c r="U30" s="7"/>
    </row>
    <row r="31" spans="1:21" s="35" customFormat="1" ht="12" customHeight="1">
      <c r="A31" s="17" t="s">
        <v>242</v>
      </c>
      <c r="B31" s="17" t="s">
        <v>243</v>
      </c>
      <c r="C31" s="24" t="s">
        <v>244</v>
      </c>
      <c r="D31" s="4" t="s">
        <v>6</v>
      </c>
      <c r="E31" s="4">
        <v>1952</v>
      </c>
      <c r="F31" s="4">
        <v>196</v>
      </c>
      <c r="G31" s="56">
        <v>0.16592592592592592</v>
      </c>
      <c r="H31" s="56">
        <v>0.17003472222222224</v>
      </c>
      <c r="I31" s="56">
        <v>0.17105324074074071</v>
      </c>
      <c r="J31" s="56">
        <v>0.1716550925925926</v>
      </c>
      <c r="K31" s="56">
        <v>0.1734375</v>
      </c>
      <c r="L31" s="50">
        <f t="shared" si="0"/>
        <v>0.8521064814814815</v>
      </c>
      <c r="M31" s="50">
        <f t="shared" si="1"/>
        <v>0.1704212962962963</v>
      </c>
      <c r="N31" s="50">
        <f t="shared" si="2"/>
        <v>0.13897856712962964</v>
      </c>
      <c r="O31" s="33">
        <v>0.8155</v>
      </c>
      <c r="P31" s="10">
        <f t="shared" si="3"/>
        <v>60</v>
      </c>
      <c r="R31" s="10"/>
      <c r="S31" s="6"/>
      <c r="T31" s="4"/>
      <c r="U31" s="4"/>
    </row>
    <row r="32" spans="1:21" ht="12" customHeight="1">
      <c r="A32" s="22" t="s">
        <v>31</v>
      </c>
      <c r="B32" s="22" t="s">
        <v>32</v>
      </c>
      <c r="C32" s="19" t="s">
        <v>33</v>
      </c>
      <c r="D32" s="8" t="s">
        <v>6</v>
      </c>
      <c r="E32" s="6">
        <v>1960</v>
      </c>
      <c r="F32" s="6">
        <v>44</v>
      </c>
      <c r="G32" s="55">
        <v>0.15039351851851854</v>
      </c>
      <c r="H32" s="55">
        <v>0.15666666666666665</v>
      </c>
      <c r="I32" s="55">
        <v>0.1593287037037037</v>
      </c>
      <c r="J32" s="55">
        <v>0.16122685185185184</v>
      </c>
      <c r="K32" s="55">
        <v>0.16266203703703705</v>
      </c>
      <c r="L32" s="50">
        <f t="shared" si="0"/>
        <v>0.7902777777777777</v>
      </c>
      <c r="M32" s="50">
        <f t="shared" si="1"/>
        <v>0.15805555555555556</v>
      </c>
      <c r="N32" s="50">
        <f t="shared" si="2"/>
        <v>0.13904147222222224</v>
      </c>
      <c r="O32" s="33">
        <v>0.8797</v>
      </c>
      <c r="P32" s="10">
        <f t="shared" si="3"/>
        <v>52</v>
      </c>
      <c r="R32" s="21"/>
      <c r="S32" s="4"/>
      <c r="T32" s="7"/>
      <c r="U32" s="7"/>
    </row>
    <row r="33" spans="1:21" ht="12" customHeight="1">
      <c r="A33" s="18" t="s">
        <v>101</v>
      </c>
      <c r="B33" s="18" t="s">
        <v>102</v>
      </c>
      <c r="C33" s="19" t="s">
        <v>99</v>
      </c>
      <c r="D33" s="8" t="s">
        <v>100</v>
      </c>
      <c r="E33" s="7">
        <v>1946</v>
      </c>
      <c r="F33" s="7">
        <v>116</v>
      </c>
      <c r="G33" s="51">
        <v>0.17568287037037036</v>
      </c>
      <c r="H33" s="51">
        <v>0.17568287037037036</v>
      </c>
      <c r="I33" s="51">
        <v>0.18273148148148147</v>
      </c>
      <c r="J33" s="51">
        <v>0.1850925925925926</v>
      </c>
      <c r="K33" s="51">
        <v>0.1869097222222222</v>
      </c>
      <c r="L33" s="50">
        <f t="shared" si="0"/>
        <v>0.906099537037037</v>
      </c>
      <c r="M33" s="50">
        <f t="shared" si="1"/>
        <v>0.1812199074074074</v>
      </c>
      <c r="N33" s="50">
        <f t="shared" si="2"/>
        <v>0.13906815694444444</v>
      </c>
      <c r="O33" s="33">
        <v>0.7674</v>
      </c>
      <c r="P33" s="10">
        <f t="shared" si="3"/>
        <v>66</v>
      </c>
      <c r="S33" s="4"/>
      <c r="T33" s="4"/>
      <c r="U33" s="4"/>
    </row>
    <row r="34" spans="1:21" s="35" customFormat="1" ht="12" customHeight="1">
      <c r="A34" s="18" t="s">
        <v>119</v>
      </c>
      <c r="B34" s="18" t="s">
        <v>178</v>
      </c>
      <c r="C34" s="20" t="s">
        <v>179</v>
      </c>
      <c r="D34" s="8" t="s">
        <v>6</v>
      </c>
      <c r="E34" s="6">
        <v>1955</v>
      </c>
      <c r="F34" s="7">
        <v>241</v>
      </c>
      <c r="G34" s="58">
        <v>0.1603240740740741</v>
      </c>
      <c r="H34" s="58">
        <v>0.16383101851851853</v>
      </c>
      <c r="I34" s="58">
        <v>0.1669675925925926</v>
      </c>
      <c r="J34" s="58">
        <v>0.1673148148148148</v>
      </c>
      <c r="K34" s="58">
        <v>0.1705439814814815</v>
      </c>
      <c r="L34" s="50">
        <f t="shared" si="0"/>
        <v>0.8289814814814815</v>
      </c>
      <c r="M34" s="50">
        <f t="shared" si="1"/>
        <v>0.1657962962962963</v>
      </c>
      <c r="N34" s="50">
        <f t="shared" si="2"/>
        <v>0.13920257037037037</v>
      </c>
      <c r="O34" s="33">
        <v>0.8396</v>
      </c>
      <c r="P34" s="10">
        <f t="shared" si="3"/>
        <v>57</v>
      </c>
      <c r="Q34" s="10"/>
      <c r="R34" s="10"/>
      <c r="S34" s="6"/>
      <c r="T34" s="4"/>
      <c r="U34" s="4"/>
    </row>
    <row r="35" spans="1:21" s="35" customFormat="1" ht="12" customHeight="1">
      <c r="A35" s="18" t="s">
        <v>217</v>
      </c>
      <c r="B35" s="27" t="s">
        <v>218</v>
      </c>
      <c r="C35" s="20" t="s">
        <v>219</v>
      </c>
      <c r="D35" s="6" t="s">
        <v>54</v>
      </c>
      <c r="E35" s="6">
        <v>1958</v>
      </c>
      <c r="F35" s="6">
        <v>303</v>
      </c>
      <c r="G35" s="56">
        <v>0.17346064814814813</v>
      </c>
      <c r="H35" s="56">
        <v>0.17532407407407405</v>
      </c>
      <c r="I35" s="56">
        <v>0.17641203703703703</v>
      </c>
      <c r="J35" s="56">
        <v>0.17641203703703703</v>
      </c>
      <c r="K35" s="56">
        <v>0.1772800925925926</v>
      </c>
      <c r="L35" s="50">
        <f t="shared" si="0"/>
        <v>0.8788888888888888</v>
      </c>
      <c r="M35" s="50">
        <f t="shared" si="1"/>
        <v>0.17577777777777776</v>
      </c>
      <c r="N35" s="50">
        <f t="shared" si="2"/>
        <v>0.14034097777777776</v>
      </c>
      <c r="O35" s="33">
        <v>0.7984</v>
      </c>
      <c r="P35" s="10">
        <f t="shared" si="3"/>
        <v>54</v>
      </c>
      <c r="Q35" s="10"/>
      <c r="R35" s="10"/>
      <c r="S35" s="4"/>
      <c r="T35" s="7"/>
      <c r="U35" s="7"/>
    </row>
    <row r="36" spans="1:21" s="35" customFormat="1" ht="12" customHeight="1">
      <c r="A36" s="22" t="s">
        <v>49</v>
      </c>
      <c r="B36" s="22" t="s">
        <v>50</v>
      </c>
      <c r="C36" s="19" t="s">
        <v>48</v>
      </c>
      <c r="D36" s="8" t="s">
        <v>6</v>
      </c>
      <c r="E36" s="6">
        <v>1933</v>
      </c>
      <c r="F36" s="6">
        <v>100</v>
      </c>
      <c r="G36" s="51">
        <v>0.21434027777777778</v>
      </c>
      <c r="H36" s="51">
        <v>0.2194560185185185</v>
      </c>
      <c r="I36" s="51">
        <v>0.22175925925925924</v>
      </c>
      <c r="J36" s="51">
        <v>0.22442129629629629</v>
      </c>
      <c r="K36" s="51">
        <v>0.22539351851851852</v>
      </c>
      <c r="L36" s="50">
        <f t="shared" si="0"/>
        <v>1.1053703703703703</v>
      </c>
      <c r="M36" s="50">
        <f t="shared" si="1"/>
        <v>0.22107407407407406</v>
      </c>
      <c r="N36" s="50">
        <f t="shared" si="2"/>
        <v>0.14102315185185185</v>
      </c>
      <c r="O36" s="33">
        <v>0.6379</v>
      </c>
      <c r="P36" s="10">
        <f t="shared" si="3"/>
        <v>79</v>
      </c>
      <c r="Q36" s="10"/>
      <c r="R36" s="10"/>
      <c r="S36" s="6"/>
      <c r="T36" s="4"/>
      <c r="U36" s="4"/>
    </row>
    <row r="37" spans="1:21" s="35" customFormat="1" ht="12" customHeight="1">
      <c r="A37" s="22" t="s">
        <v>282</v>
      </c>
      <c r="B37" s="22" t="s">
        <v>29</v>
      </c>
      <c r="C37" s="22" t="s">
        <v>70</v>
      </c>
      <c r="D37" s="8" t="s">
        <v>6</v>
      </c>
      <c r="E37" s="8">
        <v>1962</v>
      </c>
      <c r="F37" s="6">
        <v>331</v>
      </c>
      <c r="G37" s="56">
        <v>0.14409722222222224</v>
      </c>
      <c r="H37" s="56">
        <v>0.1545486111111111</v>
      </c>
      <c r="I37" s="56">
        <v>0.15858796296296296</v>
      </c>
      <c r="J37" s="56">
        <v>0.16425925925925924</v>
      </c>
      <c r="K37" s="56">
        <v>0.1658564814814815</v>
      </c>
      <c r="L37" s="50">
        <f t="shared" si="0"/>
        <v>0.787349537037037</v>
      </c>
      <c r="M37" s="50">
        <f t="shared" si="1"/>
        <v>0.1574699074074074</v>
      </c>
      <c r="N37" s="50">
        <f t="shared" si="2"/>
        <v>0.14104579606481482</v>
      </c>
      <c r="O37" s="34">
        <v>0.8957</v>
      </c>
      <c r="P37" s="10">
        <f t="shared" si="3"/>
        <v>50</v>
      </c>
      <c r="Q37" s="10"/>
      <c r="R37" s="10"/>
      <c r="S37" s="6"/>
      <c r="T37" s="4"/>
      <c r="U37" s="4"/>
    </row>
    <row r="38" spans="1:21" ht="12" customHeight="1">
      <c r="A38" s="22" t="s">
        <v>81</v>
      </c>
      <c r="B38" s="22" t="s">
        <v>82</v>
      </c>
      <c r="C38" s="19" t="s">
        <v>83</v>
      </c>
      <c r="D38" s="8" t="s">
        <v>6</v>
      </c>
      <c r="E38" s="6">
        <v>1943</v>
      </c>
      <c r="F38" s="6">
        <v>106</v>
      </c>
      <c r="G38" s="51">
        <v>0.18081018518518518</v>
      </c>
      <c r="H38" s="51">
        <v>0.18194444444444444</v>
      </c>
      <c r="I38" s="51">
        <v>0.19261574074074073</v>
      </c>
      <c r="J38" s="51">
        <v>0.1958101851851852</v>
      </c>
      <c r="K38" s="51">
        <v>0.19756944444444446</v>
      </c>
      <c r="L38" s="50">
        <f aca="true" t="shared" si="4" ref="L38:L69">SUM(G38:K38)</f>
        <v>0.94875</v>
      </c>
      <c r="M38" s="50">
        <f aca="true" t="shared" si="5" ref="M38:M69">L38/5</f>
        <v>0.18975</v>
      </c>
      <c r="N38" s="50">
        <f aca="true" t="shared" si="6" ref="N38:N69">M38*O38</f>
        <v>0.14106015</v>
      </c>
      <c r="O38" s="33">
        <v>0.7434</v>
      </c>
      <c r="P38" s="10">
        <f aca="true" t="shared" si="7" ref="P38:P69">2012-E38</f>
        <v>69</v>
      </c>
      <c r="S38" s="6"/>
      <c r="T38" s="7"/>
      <c r="U38" s="7"/>
    </row>
    <row r="39" spans="1:21" ht="12" customHeight="1">
      <c r="A39" s="22" t="s">
        <v>257</v>
      </c>
      <c r="B39" s="22" t="s">
        <v>258</v>
      </c>
      <c r="C39" s="22" t="s">
        <v>259</v>
      </c>
      <c r="D39" s="8" t="s">
        <v>54</v>
      </c>
      <c r="E39" s="6">
        <v>1945</v>
      </c>
      <c r="F39" s="6">
        <v>128</v>
      </c>
      <c r="G39" s="56">
        <v>0.1846875</v>
      </c>
      <c r="H39" s="56">
        <v>0.18554398148148146</v>
      </c>
      <c r="I39" s="56">
        <v>0.18565972222222224</v>
      </c>
      <c r="J39" s="51">
        <v>0.18611111111111112</v>
      </c>
      <c r="K39" s="51">
        <v>0.18675925925925926</v>
      </c>
      <c r="L39" s="50">
        <f t="shared" si="4"/>
        <v>0.9287615740740741</v>
      </c>
      <c r="M39" s="50">
        <f t="shared" si="5"/>
        <v>0.18575231481481483</v>
      </c>
      <c r="N39" s="50">
        <f t="shared" si="6"/>
        <v>0.14106030787037038</v>
      </c>
      <c r="O39" s="33">
        <v>0.7594</v>
      </c>
      <c r="P39" s="10">
        <f t="shared" si="7"/>
        <v>67</v>
      </c>
      <c r="Q39" s="45"/>
      <c r="S39" s="6"/>
      <c r="T39" s="7"/>
      <c r="U39" s="7"/>
    </row>
    <row r="40" spans="1:21" ht="12" customHeight="1">
      <c r="A40" s="18" t="s">
        <v>117</v>
      </c>
      <c r="B40" s="18" t="s">
        <v>171</v>
      </c>
      <c r="C40" s="20" t="s">
        <v>172</v>
      </c>
      <c r="D40" s="8" t="s">
        <v>6</v>
      </c>
      <c r="E40" s="8">
        <v>1952</v>
      </c>
      <c r="F40" s="6">
        <v>232</v>
      </c>
      <c r="G40" s="56">
        <v>0.16582175925925927</v>
      </c>
      <c r="H40" s="56">
        <v>0.16725694444444447</v>
      </c>
      <c r="I40" s="56">
        <v>0.17479166666666668</v>
      </c>
      <c r="J40" s="56">
        <v>0.17925925925925926</v>
      </c>
      <c r="K40" s="56">
        <v>0.18075231481481482</v>
      </c>
      <c r="L40" s="50">
        <f t="shared" si="4"/>
        <v>0.8678819444444444</v>
      </c>
      <c r="M40" s="50">
        <f t="shared" si="5"/>
        <v>0.17357638888888888</v>
      </c>
      <c r="N40" s="50">
        <f t="shared" si="6"/>
        <v>0.14155154513888887</v>
      </c>
      <c r="O40" s="33">
        <v>0.8155</v>
      </c>
      <c r="P40" s="10">
        <f t="shared" si="7"/>
        <v>60</v>
      </c>
      <c r="S40" s="7"/>
      <c r="T40" s="7"/>
      <c r="U40" s="7"/>
    </row>
    <row r="41" spans="1:21" ht="12" customHeight="1">
      <c r="A41" s="22" t="s">
        <v>255</v>
      </c>
      <c r="B41" s="28" t="s">
        <v>256</v>
      </c>
      <c r="C41" s="22" t="s">
        <v>36</v>
      </c>
      <c r="D41" s="8" t="s">
        <v>6</v>
      </c>
      <c r="E41" s="6">
        <v>1944</v>
      </c>
      <c r="F41" s="6">
        <v>118</v>
      </c>
      <c r="G41" s="51">
        <v>0.2112615740740741</v>
      </c>
      <c r="H41" s="51">
        <v>0.22076388888888887</v>
      </c>
      <c r="I41" s="51">
        <v>0.22275462962962964</v>
      </c>
      <c r="J41" s="51">
        <v>0.22403935185185186</v>
      </c>
      <c r="K41" s="51">
        <v>0.22480324074074073</v>
      </c>
      <c r="L41" s="50">
        <f t="shared" si="4"/>
        <v>1.1036226851851851</v>
      </c>
      <c r="M41" s="50">
        <f t="shared" si="5"/>
        <v>0.22072453703703704</v>
      </c>
      <c r="N41" s="50">
        <f t="shared" si="6"/>
        <v>0.14254390601851852</v>
      </c>
      <c r="O41" s="34">
        <v>0.6458</v>
      </c>
      <c r="P41" s="10">
        <f t="shared" si="7"/>
        <v>68</v>
      </c>
      <c r="Q41" s="35"/>
      <c r="R41" s="35"/>
      <c r="S41" s="5"/>
      <c r="T41" s="7"/>
      <c r="U41" s="7"/>
    </row>
    <row r="42" spans="1:21" ht="12.75" customHeight="1">
      <c r="A42" s="18" t="s">
        <v>212</v>
      </c>
      <c r="B42" s="18" t="s">
        <v>213</v>
      </c>
      <c r="C42" s="20" t="s">
        <v>214</v>
      </c>
      <c r="D42" s="6" t="s">
        <v>100</v>
      </c>
      <c r="E42" s="6">
        <v>1960</v>
      </c>
      <c r="F42" s="6">
        <v>301</v>
      </c>
      <c r="G42" s="56">
        <v>0.15915509259259258</v>
      </c>
      <c r="H42" s="56">
        <v>0.16127314814814817</v>
      </c>
      <c r="I42" s="56">
        <v>0.1623611111111111</v>
      </c>
      <c r="J42" s="56">
        <v>0.1626388888888889</v>
      </c>
      <c r="K42" s="56">
        <v>0.16724537037037038</v>
      </c>
      <c r="L42" s="50">
        <f t="shared" si="4"/>
        <v>0.812673611111111</v>
      </c>
      <c r="M42" s="50">
        <f t="shared" si="5"/>
        <v>0.1625347222222222</v>
      </c>
      <c r="N42" s="50">
        <f t="shared" si="6"/>
        <v>0.14298179513888887</v>
      </c>
      <c r="O42" s="33">
        <v>0.8797</v>
      </c>
      <c r="P42" s="10">
        <f t="shared" si="7"/>
        <v>52</v>
      </c>
      <c r="R42" s="35"/>
      <c r="S42" s="6"/>
      <c r="T42" s="4"/>
      <c r="U42" s="4"/>
    </row>
    <row r="43" spans="1:21" s="35" customFormat="1" ht="12.75" customHeight="1">
      <c r="A43" s="22" t="s">
        <v>13</v>
      </c>
      <c r="B43" s="22" t="s">
        <v>14</v>
      </c>
      <c r="C43" s="19" t="s">
        <v>15</v>
      </c>
      <c r="D43" s="8" t="s">
        <v>6</v>
      </c>
      <c r="E43" s="6">
        <v>1939</v>
      </c>
      <c r="F43" s="6">
        <v>2</v>
      </c>
      <c r="G43" s="57">
        <v>0.19668981481481482</v>
      </c>
      <c r="H43" s="57">
        <v>0.19693287037037036</v>
      </c>
      <c r="I43" s="57">
        <v>0.2046875</v>
      </c>
      <c r="J43" s="57">
        <v>0.20623842592592592</v>
      </c>
      <c r="K43" s="57">
        <v>0.2074884259259259</v>
      </c>
      <c r="L43" s="50">
        <f t="shared" si="4"/>
        <v>1.012037037037037</v>
      </c>
      <c r="M43" s="50">
        <f t="shared" si="5"/>
        <v>0.20240740740740742</v>
      </c>
      <c r="N43" s="50">
        <f t="shared" si="6"/>
        <v>0.1435270925925926</v>
      </c>
      <c r="O43" s="33">
        <v>0.7091</v>
      </c>
      <c r="P43" s="10">
        <f t="shared" si="7"/>
        <v>73</v>
      </c>
      <c r="Q43" s="10"/>
      <c r="R43" s="10"/>
      <c r="S43" s="6"/>
      <c r="T43" s="7"/>
      <c r="U43" s="7"/>
    </row>
    <row r="44" spans="1:21" s="35" customFormat="1" ht="12.75" customHeight="1">
      <c r="A44" s="17" t="s">
        <v>123</v>
      </c>
      <c r="B44" s="17" t="s">
        <v>189</v>
      </c>
      <c r="C44" s="24" t="s">
        <v>190</v>
      </c>
      <c r="D44" s="5" t="s">
        <v>191</v>
      </c>
      <c r="E44" s="4">
        <v>1956</v>
      </c>
      <c r="F44" s="4">
        <v>260</v>
      </c>
      <c r="G44" s="56">
        <v>0.14791666666666667</v>
      </c>
      <c r="H44" s="56">
        <v>0.1673611111111111</v>
      </c>
      <c r="I44" s="56">
        <v>0.1729166666666667</v>
      </c>
      <c r="J44" s="51">
        <v>0.17916666666666667</v>
      </c>
      <c r="K44" s="51">
        <v>0.1798611111111111</v>
      </c>
      <c r="L44" s="50">
        <f t="shared" si="4"/>
        <v>0.8472222222222223</v>
      </c>
      <c r="M44" s="50">
        <f t="shared" si="5"/>
        <v>0.16944444444444445</v>
      </c>
      <c r="N44" s="50">
        <f t="shared" si="6"/>
        <v>0.14362111111111112</v>
      </c>
      <c r="O44" s="34">
        <v>0.8476</v>
      </c>
      <c r="P44" s="10">
        <f t="shared" si="7"/>
        <v>56</v>
      </c>
      <c r="Q44" s="10"/>
      <c r="R44" s="10"/>
      <c r="S44" s="5"/>
      <c r="T44" s="7"/>
      <c r="U44" s="7"/>
    </row>
    <row r="45" spans="1:21" ht="12" customHeight="1">
      <c r="A45" s="22" t="s">
        <v>233</v>
      </c>
      <c r="B45" s="22" t="s">
        <v>289</v>
      </c>
      <c r="C45" s="22" t="s">
        <v>234</v>
      </c>
      <c r="D45" s="8" t="s">
        <v>245</v>
      </c>
      <c r="E45" s="7">
        <v>1960</v>
      </c>
      <c r="F45" s="6">
        <v>316</v>
      </c>
      <c r="G45" s="56">
        <v>0.16296296296296295</v>
      </c>
      <c r="H45" s="56">
        <v>0.16383101851851853</v>
      </c>
      <c r="I45" s="56">
        <v>0.16392361111111112</v>
      </c>
      <c r="J45" s="56">
        <v>0.1640046296296296</v>
      </c>
      <c r="K45" s="56">
        <v>0.1663773148148148</v>
      </c>
      <c r="L45" s="50">
        <f t="shared" si="4"/>
        <v>0.821099537037037</v>
      </c>
      <c r="M45" s="50">
        <f t="shared" si="5"/>
        <v>0.16421990740740738</v>
      </c>
      <c r="N45" s="50">
        <f t="shared" si="6"/>
        <v>0.14446425254629627</v>
      </c>
      <c r="O45" s="33">
        <v>0.8797</v>
      </c>
      <c r="P45" s="10">
        <f t="shared" si="7"/>
        <v>52</v>
      </c>
      <c r="S45" s="6"/>
      <c r="T45" s="4"/>
      <c r="U45" s="4"/>
    </row>
    <row r="46" spans="1:21" ht="12" customHeight="1">
      <c r="A46" s="22" t="s">
        <v>128</v>
      </c>
      <c r="B46" s="22" t="s">
        <v>203</v>
      </c>
      <c r="C46" s="19" t="s">
        <v>204</v>
      </c>
      <c r="D46" s="8" t="s">
        <v>6</v>
      </c>
      <c r="E46" s="8">
        <v>1947</v>
      </c>
      <c r="F46" s="6">
        <v>285</v>
      </c>
      <c r="G46" s="56">
        <v>0.18239583333333334</v>
      </c>
      <c r="H46" s="56">
        <v>0.18333333333333335</v>
      </c>
      <c r="I46" s="56">
        <v>0.1840277777777778</v>
      </c>
      <c r="J46" s="56">
        <v>0.1906712962962963</v>
      </c>
      <c r="K46" s="56">
        <v>0.19674768518518518</v>
      </c>
      <c r="L46" s="50">
        <f t="shared" si="4"/>
        <v>0.9371759259259259</v>
      </c>
      <c r="M46" s="50">
        <f t="shared" si="5"/>
        <v>0.18743518518518518</v>
      </c>
      <c r="N46" s="50">
        <f t="shared" si="6"/>
        <v>0.1453372425925926</v>
      </c>
      <c r="O46" s="34">
        <v>0.7754</v>
      </c>
      <c r="P46" s="10">
        <f t="shared" si="7"/>
        <v>65</v>
      </c>
      <c r="S46" s="6"/>
      <c r="T46" s="7"/>
      <c r="U46" s="7"/>
    </row>
    <row r="47" spans="1:21" ht="12" customHeight="1">
      <c r="A47" s="22" t="s">
        <v>63</v>
      </c>
      <c r="B47" s="22" t="s">
        <v>64</v>
      </c>
      <c r="C47" s="19" t="s">
        <v>65</v>
      </c>
      <c r="D47" s="8" t="s">
        <v>6</v>
      </c>
      <c r="E47" s="6">
        <v>1962</v>
      </c>
      <c r="F47" s="6">
        <v>202</v>
      </c>
      <c r="G47" s="51">
        <v>0.16168981481481481</v>
      </c>
      <c r="H47" s="51">
        <v>0.16175925925925924</v>
      </c>
      <c r="I47" s="51">
        <v>0.1634837962962963</v>
      </c>
      <c r="J47" s="51">
        <v>0.16481481481481483</v>
      </c>
      <c r="K47" s="51">
        <v>0.16546296296296295</v>
      </c>
      <c r="L47" s="50">
        <f t="shared" si="4"/>
        <v>0.8172106481481481</v>
      </c>
      <c r="M47" s="50">
        <f t="shared" si="5"/>
        <v>0.16344212962962962</v>
      </c>
      <c r="N47" s="50">
        <f t="shared" si="6"/>
        <v>0.14639511550925927</v>
      </c>
      <c r="O47" s="34">
        <v>0.8957</v>
      </c>
      <c r="P47" s="10">
        <f t="shared" si="7"/>
        <v>50</v>
      </c>
      <c r="R47" s="35"/>
      <c r="S47" s="6"/>
      <c r="T47" s="7"/>
      <c r="U47" s="7"/>
    </row>
    <row r="48" spans="1:21" ht="12" customHeight="1">
      <c r="A48" s="22" t="s">
        <v>114</v>
      </c>
      <c r="B48" s="22" t="s">
        <v>165</v>
      </c>
      <c r="C48" s="19" t="s">
        <v>166</v>
      </c>
      <c r="D48" s="8" t="s">
        <v>6</v>
      </c>
      <c r="E48" s="8">
        <v>1949</v>
      </c>
      <c r="F48" s="6">
        <v>220</v>
      </c>
      <c r="G48" s="56">
        <v>0.17447916666666666</v>
      </c>
      <c r="H48" s="56">
        <v>0.1746875</v>
      </c>
      <c r="I48" s="59">
        <v>0.18097222222222223</v>
      </c>
      <c r="J48" s="51">
        <v>0.19055555555555556</v>
      </c>
      <c r="K48" s="51">
        <v>0.20515046296296294</v>
      </c>
      <c r="L48" s="50">
        <f t="shared" si="4"/>
        <v>0.9258449074074073</v>
      </c>
      <c r="M48" s="50">
        <f t="shared" si="5"/>
        <v>0.18516898148148148</v>
      </c>
      <c r="N48" s="50">
        <f t="shared" si="6"/>
        <v>0.14656124884259258</v>
      </c>
      <c r="O48" s="33">
        <v>0.7915</v>
      </c>
      <c r="P48" s="10">
        <f t="shared" si="7"/>
        <v>63</v>
      </c>
      <c r="S48" s="5"/>
      <c r="T48" s="7"/>
      <c r="U48" s="7"/>
    </row>
    <row r="49" spans="1:21" ht="12" customHeight="1">
      <c r="A49" s="22" t="s">
        <v>138</v>
      </c>
      <c r="B49" s="28" t="s">
        <v>227</v>
      </c>
      <c r="C49" s="19" t="s">
        <v>196</v>
      </c>
      <c r="D49" s="8" t="s">
        <v>6</v>
      </c>
      <c r="E49" s="9">
        <v>1957</v>
      </c>
      <c r="F49" s="6">
        <v>318</v>
      </c>
      <c r="G49" s="56">
        <v>0.17921296296296296</v>
      </c>
      <c r="H49" s="56">
        <v>0.18467592592592594</v>
      </c>
      <c r="I49" s="56">
        <v>0.18686342592592595</v>
      </c>
      <c r="J49" s="56">
        <v>0.19038194444444445</v>
      </c>
      <c r="K49" s="56">
        <v>0.1917361111111111</v>
      </c>
      <c r="L49" s="50">
        <f t="shared" si="4"/>
        <v>0.9328703703703705</v>
      </c>
      <c r="M49" s="50">
        <f t="shared" si="5"/>
        <v>0.1865740740740741</v>
      </c>
      <c r="N49" s="50">
        <f t="shared" si="6"/>
        <v>0.14692708333333335</v>
      </c>
      <c r="O49" s="34">
        <v>0.7875</v>
      </c>
      <c r="P49" s="10">
        <f t="shared" si="7"/>
        <v>55</v>
      </c>
      <c r="Q49" s="35"/>
      <c r="S49" s="6"/>
      <c r="T49" s="4"/>
      <c r="U49" s="4"/>
    </row>
    <row r="50" spans="1:21" ht="12" customHeight="1">
      <c r="A50" s="22" t="s">
        <v>272</v>
      </c>
      <c r="B50" s="17" t="s">
        <v>273</v>
      </c>
      <c r="C50" s="24" t="s">
        <v>274</v>
      </c>
      <c r="D50" s="4" t="s">
        <v>6</v>
      </c>
      <c r="E50" s="6">
        <v>1956</v>
      </c>
      <c r="F50" s="4">
        <v>323</v>
      </c>
      <c r="G50" s="56">
        <v>0.15905092592592593</v>
      </c>
      <c r="H50" s="56">
        <v>0.17387731481481483</v>
      </c>
      <c r="I50" s="56">
        <v>0.17596064814814816</v>
      </c>
      <c r="J50" s="56">
        <v>0.17731481481481481</v>
      </c>
      <c r="K50" s="56">
        <v>0.18100694444444443</v>
      </c>
      <c r="L50" s="50">
        <f t="shared" si="4"/>
        <v>0.8672106481481482</v>
      </c>
      <c r="M50" s="50">
        <f t="shared" si="5"/>
        <v>0.17344212962962963</v>
      </c>
      <c r="N50" s="50">
        <f t="shared" si="6"/>
        <v>0.14700954907407407</v>
      </c>
      <c r="O50" s="34">
        <v>0.8476</v>
      </c>
      <c r="P50" s="10">
        <f t="shared" si="7"/>
        <v>56</v>
      </c>
      <c r="S50" s="4"/>
      <c r="T50" s="7"/>
      <c r="U50" s="7"/>
    </row>
    <row r="51" spans="1:21" ht="12" customHeight="1">
      <c r="A51" s="22" t="s">
        <v>131</v>
      </c>
      <c r="B51" s="22" t="s">
        <v>206</v>
      </c>
      <c r="C51" s="19" t="s">
        <v>207</v>
      </c>
      <c r="D51" s="8" t="s">
        <v>6</v>
      </c>
      <c r="E51" s="8">
        <v>1959</v>
      </c>
      <c r="F51" s="6">
        <v>290</v>
      </c>
      <c r="G51" s="56">
        <v>0.1645486111111111</v>
      </c>
      <c r="H51" s="56">
        <v>0.16552083333333334</v>
      </c>
      <c r="I51" s="56">
        <v>0.17047453703703705</v>
      </c>
      <c r="J51" s="51">
        <v>0.1706134259259259</v>
      </c>
      <c r="K51" s="51">
        <v>0.17318287037037036</v>
      </c>
      <c r="L51" s="50">
        <f t="shared" si="4"/>
        <v>0.8443402777777778</v>
      </c>
      <c r="M51" s="50">
        <f t="shared" si="5"/>
        <v>0.16886805555555556</v>
      </c>
      <c r="N51" s="50">
        <f t="shared" si="6"/>
        <v>0.1472022840277778</v>
      </c>
      <c r="O51" s="34">
        <v>0.8717</v>
      </c>
      <c r="P51" s="10">
        <f t="shared" si="7"/>
        <v>53</v>
      </c>
      <c r="S51" s="4"/>
      <c r="T51" s="4"/>
      <c r="U51" s="4"/>
    </row>
    <row r="52" spans="1:21" ht="12" customHeight="1">
      <c r="A52" s="22" t="s">
        <v>157</v>
      </c>
      <c r="B52" s="22" t="s">
        <v>158</v>
      </c>
      <c r="C52" s="19" t="s">
        <v>159</v>
      </c>
      <c r="D52" s="8" t="s">
        <v>54</v>
      </c>
      <c r="E52" s="8">
        <v>1953</v>
      </c>
      <c r="F52" s="6">
        <v>184</v>
      </c>
      <c r="G52" s="56">
        <v>0.17612268518518517</v>
      </c>
      <c r="H52" s="56">
        <v>0.17679398148148148</v>
      </c>
      <c r="I52" s="56">
        <v>0.1782175925925926</v>
      </c>
      <c r="J52" s="56">
        <v>0.17943287037037037</v>
      </c>
      <c r="K52" s="56">
        <v>0.18329861111111112</v>
      </c>
      <c r="L52" s="50">
        <f t="shared" si="4"/>
        <v>0.8938657407407408</v>
      </c>
      <c r="M52" s="50">
        <f t="shared" si="5"/>
        <v>0.17877314814814815</v>
      </c>
      <c r="N52" s="50">
        <f t="shared" si="6"/>
        <v>0.14723756481481481</v>
      </c>
      <c r="O52" s="33">
        <v>0.8236</v>
      </c>
      <c r="P52" s="10">
        <f t="shared" si="7"/>
        <v>59</v>
      </c>
      <c r="Q52" s="46"/>
      <c r="S52" s="5"/>
      <c r="T52" s="4"/>
      <c r="U52" s="4"/>
    </row>
    <row r="53" spans="1:21" ht="12" customHeight="1">
      <c r="A53" s="22" t="s">
        <v>86</v>
      </c>
      <c r="B53" s="22" t="s">
        <v>254</v>
      </c>
      <c r="C53" s="22" t="s">
        <v>88</v>
      </c>
      <c r="D53" s="8" t="s">
        <v>6</v>
      </c>
      <c r="E53" s="6">
        <v>1951</v>
      </c>
      <c r="F53" s="6">
        <v>103</v>
      </c>
      <c r="G53" s="51">
        <v>0.17916666666666667</v>
      </c>
      <c r="H53" s="51">
        <v>0.1807175925925926</v>
      </c>
      <c r="I53" s="51">
        <v>0.18297453703703703</v>
      </c>
      <c r="J53" s="51">
        <v>0.18670138888888888</v>
      </c>
      <c r="K53" s="51">
        <v>0.18770833333333334</v>
      </c>
      <c r="L53" s="50">
        <f t="shared" si="4"/>
        <v>0.9172685185185185</v>
      </c>
      <c r="M53" s="50">
        <f t="shared" si="5"/>
        <v>0.1834537037037037</v>
      </c>
      <c r="N53" s="50">
        <f t="shared" si="6"/>
        <v>0.14813886574074073</v>
      </c>
      <c r="O53" s="34">
        <v>0.8075</v>
      </c>
      <c r="P53" s="10">
        <f t="shared" si="7"/>
        <v>61</v>
      </c>
      <c r="Q53" s="21"/>
      <c r="S53" s="5"/>
      <c r="T53" s="4"/>
      <c r="U53" s="4"/>
    </row>
    <row r="54" spans="1:21" ht="12" customHeight="1">
      <c r="A54" s="22" t="s">
        <v>231</v>
      </c>
      <c r="B54" s="22" t="s">
        <v>47</v>
      </c>
      <c r="C54" s="22" t="s">
        <v>232</v>
      </c>
      <c r="D54" s="8" t="s">
        <v>6</v>
      </c>
      <c r="E54" s="6">
        <v>1956</v>
      </c>
      <c r="F54" s="6">
        <v>157</v>
      </c>
      <c r="G54" s="56">
        <v>0.1695601851851852</v>
      </c>
      <c r="H54" s="56">
        <v>0.16959490740740743</v>
      </c>
      <c r="I54" s="56">
        <v>0.17167824074074076</v>
      </c>
      <c r="J54" s="56">
        <v>0.17937499999999998</v>
      </c>
      <c r="K54" s="56">
        <v>0.18641203703703704</v>
      </c>
      <c r="L54" s="50">
        <f t="shared" si="4"/>
        <v>0.8766203703703703</v>
      </c>
      <c r="M54" s="50">
        <f t="shared" si="5"/>
        <v>0.17532407407407408</v>
      </c>
      <c r="N54" s="50">
        <f t="shared" si="6"/>
        <v>0.1486046851851852</v>
      </c>
      <c r="O54" s="34">
        <v>0.8476</v>
      </c>
      <c r="P54" s="10">
        <f t="shared" si="7"/>
        <v>56</v>
      </c>
      <c r="T54" s="4"/>
      <c r="U54" s="4"/>
    </row>
    <row r="55" spans="1:21" ht="12" customHeight="1">
      <c r="A55" s="22" t="s">
        <v>89</v>
      </c>
      <c r="B55" s="22" t="s">
        <v>201</v>
      </c>
      <c r="C55" s="19" t="s">
        <v>196</v>
      </c>
      <c r="D55" s="8" t="s">
        <v>6</v>
      </c>
      <c r="E55" s="9">
        <v>1951</v>
      </c>
      <c r="F55" s="6">
        <v>317</v>
      </c>
      <c r="G55" s="56">
        <v>0.17921296296296296</v>
      </c>
      <c r="H55" s="56">
        <v>0.183125</v>
      </c>
      <c r="I55" s="56">
        <v>0.18453703703703705</v>
      </c>
      <c r="J55" s="56">
        <v>0.18467592592592594</v>
      </c>
      <c r="K55" s="56">
        <v>0.19038194444444445</v>
      </c>
      <c r="L55" s="50">
        <f t="shared" si="4"/>
        <v>0.9219328703703704</v>
      </c>
      <c r="M55" s="50">
        <f t="shared" si="5"/>
        <v>0.18438657407407408</v>
      </c>
      <c r="N55" s="50">
        <f t="shared" si="6"/>
        <v>0.14889215856481483</v>
      </c>
      <c r="O55" s="34">
        <v>0.8075</v>
      </c>
      <c r="P55" s="10">
        <f t="shared" si="7"/>
        <v>61</v>
      </c>
      <c r="S55" s="6"/>
      <c r="T55" s="7"/>
      <c r="U55" s="7"/>
    </row>
    <row r="56" spans="1:21" ht="12" customHeight="1">
      <c r="A56" s="22" t="s">
        <v>240</v>
      </c>
      <c r="B56" s="22" t="s">
        <v>241</v>
      </c>
      <c r="C56" s="22" t="s">
        <v>36</v>
      </c>
      <c r="D56" s="8" t="s">
        <v>6</v>
      </c>
      <c r="E56" s="6">
        <v>1946</v>
      </c>
      <c r="F56" s="6">
        <v>57</v>
      </c>
      <c r="G56" s="55">
        <v>0.18681712962962962</v>
      </c>
      <c r="H56" s="55">
        <v>0.19127314814814814</v>
      </c>
      <c r="I56" s="55">
        <v>0.19461805555555556</v>
      </c>
      <c r="J56" s="55">
        <v>0.19729166666666667</v>
      </c>
      <c r="K56" s="55">
        <v>0.2044328703703704</v>
      </c>
      <c r="L56" s="50">
        <f t="shared" si="4"/>
        <v>0.9744328703703704</v>
      </c>
      <c r="M56" s="50">
        <f t="shared" si="5"/>
        <v>0.1948865740740741</v>
      </c>
      <c r="N56" s="50">
        <f t="shared" si="6"/>
        <v>0.14955595694444446</v>
      </c>
      <c r="O56" s="33">
        <v>0.7674</v>
      </c>
      <c r="P56" s="10">
        <f t="shared" si="7"/>
        <v>66</v>
      </c>
      <c r="S56" s="6"/>
      <c r="T56" s="7"/>
      <c r="U56" s="7"/>
    </row>
    <row r="57" spans="1:21" ht="12" customHeight="1">
      <c r="A57" s="22" t="s">
        <v>279</v>
      </c>
      <c r="B57" s="22" t="s">
        <v>26</v>
      </c>
      <c r="C57" s="43" t="s">
        <v>15</v>
      </c>
      <c r="D57" s="8" t="s">
        <v>6</v>
      </c>
      <c r="E57" s="6">
        <v>1953</v>
      </c>
      <c r="F57" s="6">
        <v>329</v>
      </c>
      <c r="G57" s="56">
        <v>0.16311342592592593</v>
      </c>
      <c r="H57" s="56">
        <v>0.17326388888888888</v>
      </c>
      <c r="I57" s="56">
        <v>0.18506944444444443</v>
      </c>
      <c r="J57" s="56">
        <v>0.18923611111111113</v>
      </c>
      <c r="K57" s="56">
        <v>0.19814814814814816</v>
      </c>
      <c r="L57" s="50">
        <f t="shared" si="4"/>
        <v>0.9088310185185186</v>
      </c>
      <c r="M57" s="50">
        <f t="shared" si="5"/>
        <v>0.18176620370370372</v>
      </c>
      <c r="N57" s="50">
        <f t="shared" si="6"/>
        <v>0.1497026453703704</v>
      </c>
      <c r="O57" s="33">
        <v>0.8236</v>
      </c>
      <c r="P57" s="10">
        <f t="shared" si="7"/>
        <v>59</v>
      </c>
      <c r="S57" s="5"/>
      <c r="T57" s="4"/>
      <c r="U57" s="4"/>
    </row>
    <row r="58" spans="1:21" s="35" customFormat="1" ht="12" customHeight="1">
      <c r="A58" s="22" t="s">
        <v>120</v>
      </c>
      <c r="B58" s="28" t="s">
        <v>180</v>
      </c>
      <c r="C58" s="19" t="s">
        <v>156</v>
      </c>
      <c r="D58" s="8" t="s">
        <v>6</v>
      </c>
      <c r="E58" s="8">
        <v>1963</v>
      </c>
      <c r="F58" s="6">
        <v>244</v>
      </c>
      <c r="G58" s="56">
        <v>0.16961805555555556</v>
      </c>
      <c r="H58" s="56">
        <v>0.17246527777777776</v>
      </c>
      <c r="I58" s="56">
        <v>0.17712962962962964</v>
      </c>
      <c r="J58" s="56">
        <v>0.17997685185185186</v>
      </c>
      <c r="K58" s="56">
        <v>0.18248842592592593</v>
      </c>
      <c r="L58" s="50">
        <f t="shared" si="4"/>
        <v>0.8816782407407407</v>
      </c>
      <c r="M58" s="50">
        <f t="shared" si="5"/>
        <v>0.17633564814814814</v>
      </c>
      <c r="N58" s="50">
        <f t="shared" si="6"/>
        <v>0.15039667430555556</v>
      </c>
      <c r="O58" s="33">
        <v>0.8529</v>
      </c>
      <c r="P58" s="10">
        <f t="shared" si="7"/>
        <v>49</v>
      </c>
      <c r="Q58" s="10"/>
      <c r="R58" s="10"/>
      <c r="S58" s="4"/>
      <c r="T58" s="4"/>
      <c r="U58" s="4"/>
    </row>
    <row r="59" spans="1:21" ht="12" customHeight="1">
      <c r="A59" s="22" t="s">
        <v>58</v>
      </c>
      <c r="B59" s="22" t="s">
        <v>59</v>
      </c>
      <c r="C59" s="19" t="s">
        <v>15</v>
      </c>
      <c r="D59" s="8" t="s">
        <v>6</v>
      </c>
      <c r="E59" s="6">
        <v>1942</v>
      </c>
      <c r="F59" s="6">
        <v>169</v>
      </c>
      <c r="G59" s="51">
        <v>0.20030092592592594</v>
      </c>
      <c r="H59" s="51">
        <v>0.20199074074074075</v>
      </c>
      <c r="I59" s="51">
        <v>0.20335648148148147</v>
      </c>
      <c r="J59" s="51">
        <v>0.20777777777777776</v>
      </c>
      <c r="K59" s="51">
        <v>0.21515046296296295</v>
      </c>
      <c r="L59" s="50">
        <f t="shared" si="4"/>
        <v>1.0285763888888888</v>
      </c>
      <c r="M59" s="50">
        <f t="shared" si="5"/>
        <v>0.20571527777777776</v>
      </c>
      <c r="N59" s="50">
        <f t="shared" si="6"/>
        <v>0.15126244374999998</v>
      </c>
      <c r="O59" s="34">
        <v>0.7353</v>
      </c>
      <c r="P59" s="10">
        <f t="shared" si="7"/>
        <v>70</v>
      </c>
      <c r="S59" s="6"/>
      <c r="T59" s="7"/>
      <c r="U59" s="7"/>
    </row>
    <row r="60" spans="1:21" ht="12" customHeight="1">
      <c r="A60" s="22" t="s">
        <v>130</v>
      </c>
      <c r="B60" s="22" t="s">
        <v>174</v>
      </c>
      <c r="C60" s="19" t="s">
        <v>15</v>
      </c>
      <c r="D60" s="8" t="s">
        <v>6</v>
      </c>
      <c r="E60" s="8">
        <v>1969</v>
      </c>
      <c r="F60" s="6">
        <v>289</v>
      </c>
      <c r="G60" s="56">
        <v>0.15777777777777777</v>
      </c>
      <c r="H60" s="56">
        <v>0.15854166666666666</v>
      </c>
      <c r="I60" s="56">
        <v>0.16019675925925925</v>
      </c>
      <c r="J60" s="56">
        <v>0.16045138888888888</v>
      </c>
      <c r="K60" s="56">
        <v>0.16149305555555557</v>
      </c>
      <c r="L60" s="50">
        <f t="shared" si="4"/>
        <v>0.7984606481481482</v>
      </c>
      <c r="M60" s="50">
        <f t="shared" si="5"/>
        <v>0.15969212962962964</v>
      </c>
      <c r="N60" s="50">
        <f t="shared" si="6"/>
        <v>0.15201093819444444</v>
      </c>
      <c r="O60" s="33">
        <v>0.9519</v>
      </c>
      <c r="P60" s="10">
        <f t="shared" si="7"/>
        <v>43</v>
      </c>
      <c r="S60" s="4"/>
      <c r="T60" s="4"/>
      <c r="U60" s="4"/>
    </row>
    <row r="61" spans="1:21" s="35" customFormat="1" ht="12" customHeight="1">
      <c r="A61" s="22" t="s">
        <v>142</v>
      </c>
      <c r="B61" s="17" t="s">
        <v>230</v>
      </c>
      <c r="C61" s="24" t="s">
        <v>237</v>
      </c>
      <c r="D61" s="8" t="s">
        <v>6</v>
      </c>
      <c r="E61" s="6">
        <v>1993</v>
      </c>
      <c r="F61" s="4">
        <v>324</v>
      </c>
      <c r="G61" s="51">
        <v>0.1450810185185185</v>
      </c>
      <c r="H61" s="51">
        <v>0.15202546296296296</v>
      </c>
      <c r="I61" s="51">
        <v>0.1603240740740741</v>
      </c>
      <c r="J61" s="51">
        <v>0.16251157407407407</v>
      </c>
      <c r="K61" s="51">
        <v>0.1630787037037037</v>
      </c>
      <c r="L61" s="50">
        <f t="shared" si="4"/>
        <v>0.7830208333333334</v>
      </c>
      <c r="M61" s="50">
        <f t="shared" si="5"/>
        <v>0.15660416666666668</v>
      </c>
      <c r="N61" s="50">
        <f t="shared" si="6"/>
        <v>0.15276736458333334</v>
      </c>
      <c r="O61" s="33">
        <v>0.9755</v>
      </c>
      <c r="P61" s="10">
        <f t="shared" si="7"/>
        <v>19</v>
      </c>
      <c r="R61" s="10"/>
      <c r="S61" s="6"/>
      <c r="T61" s="7"/>
      <c r="U61" s="7"/>
    </row>
    <row r="62" spans="1:21" ht="12" customHeight="1">
      <c r="A62" s="18" t="s">
        <v>228</v>
      </c>
      <c r="B62" s="18" t="s">
        <v>183</v>
      </c>
      <c r="C62" s="20" t="s">
        <v>184</v>
      </c>
      <c r="D62" s="8" t="s">
        <v>235</v>
      </c>
      <c r="E62" s="7">
        <v>1956</v>
      </c>
      <c r="F62" s="7">
        <v>254</v>
      </c>
      <c r="G62" s="56">
        <v>0.16822916666666665</v>
      </c>
      <c r="H62" s="56">
        <v>0.18190972222222224</v>
      </c>
      <c r="I62" s="56">
        <v>0.18196759259259257</v>
      </c>
      <c r="J62" s="56">
        <v>0.1827199074074074</v>
      </c>
      <c r="K62" s="56">
        <v>0.18944444444444444</v>
      </c>
      <c r="L62" s="50">
        <f t="shared" si="4"/>
        <v>0.9042708333333332</v>
      </c>
      <c r="M62" s="50">
        <f t="shared" si="5"/>
        <v>0.18085416666666665</v>
      </c>
      <c r="N62" s="50">
        <f t="shared" si="6"/>
        <v>0.15329199166666665</v>
      </c>
      <c r="O62" s="34">
        <v>0.8476</v>
      </c>
      <c r="P62" s="10">
        <f t="shared" si="7"/>
        <v>56</v>
      </c>
      <c r="S62" s="5"/>
      <c r="T62" s="4"/>
      <c r="U62" s="4"/>
    </row>
    <row r="63" spans="1:21" ht="12" customHeight="1">
      <c r="A63" s="18" t="s">
        <v>267</v>
      </c>
      <c r="B63" s="18" t="s">
        <v>268</v>
      </c>
      <c r="C63" s="18" t="s">
        <v>269</v>
      </c>
      <c r="D63" s="7" t="s">
        <v>6</v>
      </c>
      <c r="E63" s="6">
        <v>1960</v>
      </c>
      <c r="F63" s="6">
        <v>277</v>
      </c>
      <c r="G63" s="56">
        <v>0.17092592592592593</v>
      </c>
      <c r="H63" s="56">
        <v>0.17121527777777779</v>
      </c>
      <c r="I63" s="56">
        <v>0.17179398148148148</v>
      </c>
      <c r="J63" s="56">
        <v>0.17677083333333332</v>
      </c>
      <c r="K63" s="56">
        <v>0.18108796296296295</v>
      </c>
      <c r="L63" s="50">
        <f t="shared" si="4"/>
        <v>0.8717939814814815</v>
      </c>
      <c r="M63" s="50">
        <f t="shared" si="5"/>
        <v>0.1743587962962963</v>
      </c>
      <c r="N63" s="50">
        <f t="shared" si="6"/>
        <v>0.15338343310185187</v>
      </c>
      <c r="O63" s="33">
        <v>0.8797</v>
      </c>
      <c r="P63" s="10">
        <f t="shared" si="7"/>
        <v>52</v>
      </c>
      <c r="Q63" s="29"/>
      <c r="R63" s="29"/>
      <c r="S63" s="6"/>
      <c r="T63" s="6"/>
      <c r="U63" s="6"/>
    </row>
    <row r="64" spans="1:21" ht="12" customHeight="1">
      <c r="A64" s="22" t="s">
        <v>112</v>
      </c>
      <c r="B64" s="28" t="s">
        <v>161</v>
      </c>
      <c r="C64" s="19" t="s">
        <v>162</v>
      </c>
      <c r="D64" s="8" t="s">
        <v>6</v>
      </c>
      <c r="E64" s="8">
        <v>1947</v>
      </c>
      <c r="F64" s="6">
        <v>203</v>
      </c>
      <c r="G64" s="56">
        <v>0.21942129629629628</v>
      </c>
      <c r="H64" s="56">
        <v>0.22055555555555553</v>
      </c>
      <c r="I64" s="56">
        <v>0.2299189814814815</v>
      </c>
      <c r="J64" s="56">
        <v>0.2332638888888889</v>
      </c>
      <c r="K64" s="56">
        <v>0.2376736111111111</v>
      </c>
      <c r="L64" s="50">
        <f t="shared" si="4"/>
        <v>1.1408333333333334</v>
      </c>
      <c r="M64" s="50">
        <f t="shared" si="5"/>
        <v>0.22816666666666668</v>
      </c>
      <c r="N64" s="50">
        <f t="shared" si="6"/>
        <v>0.15481108333333335</v>
      </c>
      <c r="O64" s="33">
        <v>0.6785</v>
      </c>
      <c r="P64" s="10">
        <f t="shared" si="7"/>
        <v>65</v>
      </c>
      <c r="Q64" s="35"/>
      <c r="S64" s="6"/>
      <c r="T64" s="6"/>
      <c r="U64" s="6"/>
    </row>
    <row r="65" spans="1:21" ht="12" customHeight="1">
      <c r="A65" s="22" t="s">
        <v>252</v>
      </c>
      <c r="B65" s="22" t="s">
        <v>253</v>
      </c>
      <c r="C65" s="22" t="s">
        <v>48</v>
      </c>
      <c r="D65" s="8" t="s">
        <v>6</v>
      </c>
      <c r="E65" s="6">
        <v>1952</v>
      </c>
      <c r="F65" s="6">
        <v>53</v>
      </c>
      <c r="G65" s="55">
        <v>0.1842939814814815</v>
      </c>
      <c r="H65" s="55">
        <v>0.18891369212962963</v>
      </c>
      <c r="I65" s="55">
        <v>0.18891369212962963</v>
      </c>
      <c r="J65" s="55">
        <v>0.19363425925925926</v>
      </c>
      <c r="K65" s="55">
        <v>0.19541666666666666</v>
      </c>
      <c r="L65" s="50">
        <f t="shared" si="4"/>
        <v>0.9511722916666667</v>
      </c>
      <c r="M65" s="50">
        <f t="shared" si="5"/>
        <v>0.19023445833333336</v>
      </c>
      <c r="N65" s="50">
        <f t="shared" si="6"/>
        <v>0.15513620077083334</v>
      </c>
      <c r="O65" s="33">
        <v>0.8155</v>
      </c>
      <c r="P65" s="10">
        <f t="shared" si="7"/>
        <v>60</v>
      </c>
      <c r="R65" s="35"/>
      <c r="S65" s="6"/>
      <c r="T65" s="7"/>
      <c r="U65" s="7"/>
    </row>
    <row r="66" spans="1:21" ht="12" customHeight="1">
      <c r="A66" s="20" t="s">
        <v>114</v>
      </c>
      <c r="B66" s="25" t="s">
        <v>194</v>
      </c>
      <c r="C66" s="26" t="s">
        <v>195</v>
      </c>
      <c r="D66" s="8" t="s">
        <v>6</v>
      </c>
      <c r="E66" s="7">
        <v>1968</v>
      </c>
      <c r="F66" s="7">
        <v>274</v>
      </c>
      <c r="G66" s="56">
        <v>0.1617361111111111</v>
      </c>
      <c r="H66" s="56">
        <v>0.16487268518518516</v>
      </c>
      <c r="I66" s="56">
        <v>0.1765972222222222</v>
      </c>
      <c r="J66" s="56">
        <v>0.1812962962962963</v>
      </c>
      <c r="K66" s="56">
        <v>0.18291666666666664</v>
      </c>
      <c r="L66" s="50">
        <f t="shared" si="4"/>
        <v>0.8674189814814813</v>
      </c>
      <c r="M66" s="50">
        <f t="shared" si="5"/>
        <v>0.17348379629629626</v>
      </c>
      <c r="N66" s="50">
        <f t="shared" si="6"/>
        <v>0.15741919675925922</v>
      </c>
      <c r="O66" s="34">
        <v>0.9074</v>
      </c>
      <c r="P66" s="10">
        <f t="shared" si="7"/>
        <v>44</v>
      </c>
      <c r="Q66" s="35"/>
      <c r="S66" s="6"/>
      <c r="T66" s="7"/>
      <c r="U66" s="7"/>
    </row>
    <row r="67" spans="1:21" ht="12" customHeight="1">
      <c r="A67" s="22" t="s">
        <v>134</v>
      </c>
      <c r="B67" s="22" t="s">
        <v>215</v>
      </c>
      <c r="C67" s="19" t="s">
        <v>216</v>
      </c>
      <c r="D67" s="8" t="s">
        <v>6</v>
      </c>
      <c r="E67" s="8">
        <v>1970</v>
      </c>
      <c r="F67" s="6">
        <v>302</v>
      </c>
      <c r="G67" s="56">
        <v>0.1636226851851852</v>
      </c>
      <c r="H67" s="56">
        <v>0.16163194444444443</v>
      </c>
      <c r="I67" s="56">
        <v>0.1617476851851852</v>
      </c>
      <c r="J67" s="56">
        <v>0.16569444444444445</v>
      </c>
      <c r="K67" s="56">
        <v>0.1674189814814815</v>
      </c>
      <c r="L67" s="50">
        <f t="shared" si="4"/>
        <v>0.8201157407407408</v>
      </c>
      <c r="M67" s="50">
        <f t="shared" si="5"/>
        <v>0.16402314814814817</v>
      </c>
      <c r="N67" s="50">
        <f t="shared" si="6"/>
        <v>0.1574458199074074</v>
      </c>
      <c r="O67" s="34">
        <v>0.9599</v>
      </c>
      <c r="P67" s="10">
        <f t="shared" si="7"/>
        <v>42</v>
      </c>
      <c r="Q67" s="46"/>
      <c r="S67" s="6"/>
      <c r="T67" s="7"/>
      <c r="U67" s="7"/>
    </row>
    <row r="68" spans="1:21" ht="12" customHeight="1">
      <c r="A68" s="22" t="s">
        <v>78</v>
      </c>
      <c r="B68" s="22" t="s">
        <v>79</v>
      </c>
      <c r="C68" s="19" t="s">
        <v>80</v>
      </c>
      <c r="D68" s="8" t="s">
        <v>6</v>
      </c>
      <c r="E68" s="6">
        <v>1959</v>
      </c>
      <c r="F68" s="6">
        <v>16</v>
      </c>
      <c r="G68" s="57">
        <v>0.175</v>
      </c>
      <c r="H68" s="57">
        <v>0.1763888888888889</v>
      </c>
      <c r="I68" s="57">
        <v>0.17847222222222223</v>
      </c>
      <c r="J68" s="57">
        <v>0.18541666666666667</v>
      </c>
      <c r="K68" s="57">
        <v>0.19236111111111112</v>
      </c>
      <c r="L68" s="50">
        <f t="shared" si="4"/>
        <v>0.9076388888888889</v>
      </c>
      <c r="M68" s="50">
        <f t="shared" si="5"/>
        <v>0.1815277777777778</v>
      </c>
      <c r="N68" s="50">
        <f t="shared" si="6"/>
        <v>0.1582377638888889</v>
      </c>
      <c r="O68" s="34">
        <v>0.8717</v>
      </c>
      <c r="P68" s="10">
        <f t="shared" si="7"/>
        <v>53</v>
      </c>
      <c r="S68" s="7"/>
      <c r="T68" s="7"/>
      <c r="U68" s="7"/>
    </row>
    <row r="69" spans="1:21" ht="12" customHeight="1">
      <c r="A69" s="22" t="s">
        <v>111</v>
      </c>
      <c r="B69" s="22" t="s">
        <v>155</v>
      </c>
      <c r="C69" s="19" t="s">
        <v>156</v>
      </c>
      <c r="D69" s="8" t="s">
        <v>6</v>
      </c>
      <c r="E69" s="8">
        <v>1962</v>
      </c>
      <c r="F69" s="6">
        <v>175</v>
      </c>
      <c r="G69" s="56">
        <v>0.16431712962962963</v>
      </c>
      <c r="H69" s="56">
        <v>0.166875</v>
      </c>
      <c r="I69" s="56">
        <v>0.17613425925925927</v>
      </c>
      <c r="J69" s="51">
        <v>0.18729166666666666</v>
      </c>
      <c r="K69" s="51">
        <v>0.1945949074074074</v>
      </c>
      <c r="L69" s="50">
        <f t="shared" si="4"/>
        <v>0.8892129629629629</v>
      </c>
      <c r="M69" s="50">
        <f t="shared" si="5"/>
        <v>0.17784259259259258</v>
      </c>
      <c r="N69" s="50">
        <f t="shared" si="6"/>
        <v>0.15929361018518517</v>
      </c>
      <c r="O69" s="34">
        <v>0.8957</v>
      </c>
      <c r="P69" s="10">
        <f t="shared" si="7"/>
        <v>50</v>
      </c>
      <c r="S69" s="7"/>
      <c r="T69" s="7"/>
      <c r="U69" s="7"/>
    </row>
    <row r="70" spans="1:21" ht="12" customHeight="1">
      <c r="A70" s="22" t="s">
        <v>140</v>
      </c>
      <c r="B70" s="17" t="s">
        <v>229</v>
      </c>
      <c r="C70" s="24" t="s">
        <v>236</v>
      </c>
      <c r="D70" s="8" t="s">
        <v>6</v>
      </c>
      <c r="E70" s="6">
        <v>1961</v>
      </c>
      <c r="F70" s="4">
        <v>320</v>
      </c>
      <c r="G70" s="56">
        <v>0.1773611111111111</v>
      </c>
      <c r="H70" s="56">
        <v>0.17752314814814815</v>
      </c>
      <c r="I70" s="56">
        <v>0.17796296296296296</v>
      </c>
      <c r="J70" s="56">
        <v>0.1811574074074074</v>
      </c>
      <c r="K70" s="56">
        <v>0.18386574074074072</v>
      </c>
      <c r="L70" s="50">
        <f aca="true" t="shared" si="8" ref="L70:L101">SUM(G70:K70)</f>
        <v>0.8978703703703703</v>
      </c>
      <c r="M70" s="50">
        <f aca="true" t="shared" si="9" ref="M70:M101">L70/5</f>
        <v>0.17957407407407405</v>
      </c>
      <c r="N70" s="50">
        <f aca="true" t="shared" si="10" ref="N70:N101">M70*O70</f>
        <v>0.15940790555555553</v>
      </c>
      <c r="O70" s="34">
        <v>0.8877</v>
      </c>
      <c r="P70" s="10">
        <f aca="true" t="shared" si="11" ref="P70:P101">2012-E70</f>
        <v>51</v>
      </c>
      <c r="S70" s="6"/>
      <c r="T70" s="7"/>
      <c r="U70" s="7"/>
    </row>
    <row r="71" spans="1:21" s="29" customFormat="1" ht="12" customHeight="1">
      <c r="A71" s="22" t="s">
        <v>132</v>
      </c>
      <c r="B71" s="22" t="s">
        <v>208</v>
      </c>
      <c r="C71" s="19" t="s">
        <v>209</v>
      </c>
      <c r="D71" s="8" t="s">
        <v>6</v>
      </c>
      <c r="E71" s="8">
        <v>1981</v>
      </c>
      <c r="F71" s="7">
        <v>292</v>
      </c>
      <c r="G71" s="56">
        <v>0.14962962962962964</v>
      </c>
      <c r="H71" s="56">
        <v>0.1564236111111111</v>
      </c>
      <c r="I71" s="56">
        <v>0.1632523148148148</v>
      </c>
      <c r="J71" s="56">
        <v>0.1632986111111111</v>
      </c>
      <c r="K71" s="56">
        <v>0.16483796296296296</v>
      </c>
      <c r="L71" s="50">
        <f t="shared" si="8"/>
        <v>0.7974421296296296</v>
      </c>
      <c r="M71" s="50">
        <f t="shared" si="9"/>
        <v>0.1594884259259259</v>
      </c>
      <c r="N71" s="50">
        <f t="shared" si="10"/>
        <v>0.1594884259259259</v>
      </c>
      <c r="O71" s="33">
        <v>1</v>
      </c>
      <c r="P71" s="10">
        <f t="shared" si="11"/>
        <v>31</v>
      </c>
      <c r="Q71" s="10"/>
      <c r="R71" s="10"/>
      <c r="S71" s="7"/>
      <c r="T71" s="7"/>
      <c r="U71" s="7"/>
    </row>
    <row r="72" spans="1:21" ht="12" customHeight="1">
      <c r="A72" s="18" t="s">
        <v>97</v>
      </c>
      <c r="B72" s="27" t="s">
        <v>98</v>
      </c>
      <c r="C72" s="19" t="s">
        <v>99</v>
      </c>
      <c r="D72" s="8" t="s">
        <v>100</v>
      </c>
      <c r="E72" s="7">
        <v>1961</v>
      </c>
      <c r="F72" s="7">
        <v>115</v>
      </c>
      <c r="G72" s="51">
        <v>0.18731481481481482</v>
      </c>
      <c r="H72" s="51">
        <v>0.18785879629629632</v>
      </c>
      <c r="I72" s="51">
        <v>0.19252314814814817</v>
      </c>
      <c r="J72" s="51">
        <v>0.1959375</v>
      </c>
      <c r="K72" s="51">
        <v>0.1959375</v>
      </c>
      <c r="L72" s="50">
        <f t="shared" si="8"/>
        <v>0.9595717592592593</v>
      </c>
      <c r="M72" s="50">
        <f t="shared" si="9"/>
        <v>0.19191435185185185</v>
      </c>
      <c r="N72" s="50">
        <f t="shared" si="10"/>
        <v>0.15950001782407405</v>
      </c>
      <c r="O72" s="33">
        <v>0.8311</v>
      </c>
      <c r="P72" s="10">
        <f t="shared" si="11"/>
        <v>51</v>
      </c>
      <c r="R72" s="35"/>
      <c r="S72" s="7"/>
      <c r="T72" s="4"/>
      <c r="U72" s="7"/>
    </row>
    <row r="73" spans="1:21" ht="12" customHeight="1">
      <c r="A73" s="22" t="s">
        <v>103</v>
      </c>
      <c r="B73" s="22" t="s">
        <v>104</v>
      </c>
      <c r="C73" s="19" t="s">
        <v>105</v>
      </c>
      <c r="D73" s="8" t="s">
        <v>54</v>
      </c>
      <c r="E73" s="6">
        <v>1966</v>
      </c>
      <c r="F73" s="7">
        <v>119</v>
      </c>
      <c r="G73" s="56">
        <v>0.17035879629629627</v>
      </c>
      <c r="H73" s="56">
        <v>0.17035879629629627</v>
      </c>
      <c r="I73" s="56">
        <v>0.17266203703703706</v>
      </c>
      <c r="J73" s="51">
        <v>0.1729166666666667</v>
      </c>
      <c r="K73" s="51">
        <v>0.17526620370370372</v>
      </c>
      <c r="L73" s="50">
        <f t="shared" si="8"/>
        <v>0.8615625</v>
      </c>
      <c r="M73" s="50">
        <f t="shared" si="9"/>
        <v>0.1723125</v>
      </c>
      <c r="N73" s="50">
        <f t="shared" si="10"/>
        <v>0.1598715375</v>
      </c>
      <c r="O73" s="33">
        <v>0.9278</v>
      </c>
      <c r="P73" s="10">
        <f t="shared" si="11"/>
        <v>46</v>
      </c>
      <c r="S73" s="7"/>
      <c r="T73" s="7"/>
      <c r="U73" s="7"/>
    </row>
    <row r="74" spans="1:21" ht="12" customHeight="1">
      <c r="A74" s="18" t="s">
        <v>118</v>
      </c>
      <c r="B74" s="18" t="s">
        <v>176</v>
      </c>
      <c r="C74" s="20" t="s">
        <v>177</v>
      </c>
      <c r="D74" s="8" t="s">
        <v>6</v>
      </c>
      <c r="E74" s="8">
        <v>1954</v>
      </c>
      <c r="F74" s="7">
        <v>237</v>
      </c>
      <c r="G74" s="58">
        <v>0.18171296296296294</v>
      </c>
      <c r="H74" s="58">
        <v>0.18940972222222222</v>
      </c>
      <c r="I74" s="58">
        <v>0.19519675925925925</v>
      </c>
      <c r="J74" s="58">
        <v>0.19523148148148148</v>
      </c>
      <c r="K74" s="58">
        <v>0.19973379629629628</v>
      </c>
      <c r="L74" s="50">
        <f t="shared" si="8"/>
        <v>0.9612847222222222</v>
      </c>
      <c r="M74" s="50">
        <f t="shared" si="9"/>
        <v>0.19225694444444444</v>
      </c>
      <c r="N74" s="50">
        <f t="shared" si="10"/>
        <v>0.159880875</v>
      </c>
      <c r="O74" s="33">
        <v>0.8316</v>
      </c>
      <c r="P74" s="10">
        <f t="shared" si="11"/>
        <v>58</v>
      </c>
      <c r="Q74" s="21"/>
      <c r="S74" s="7"/>
      <c r="T74" s="4"/>
      <c r="U74" s="7"/>
    </row>
    <row r="75" spans="1:21" s="35" customFormat="1" ht="12" customHeight="1">
      <c r="A75" s="22" t="s">
        <v>141</v>
      </c>
      <c r="B75" s="17" t="s">
        <v>160</v>
      </c>
      <c r="C75" s="24" t="s">
        <v>15</v>
      </c>
      <c r="D75" s="8" t="s">
        <v>6</v>
      </c>
      <c r="E75" s="6">
        <v>1959</v>
      </c>
      <c r="F75" s="4">
        <v>321</v>
      </c>
      <c r="G75" s="51">
        <v>0.1728587962962963</v>
      </c>
      <c r="H75" s="51">
        <v>0.1815625</v>
      </c>
      <c r="I75" s="51">
        <v>0.18983796296296296</v>
      </c>
      <c r="J75" s="51">
        <v>0.1903125</v>
      </c>
      <c r="K75" s="51">
        <v>0.1917361111111111</v>
      </c>
      <c r="L75" s="50">
        <f t="shared" si="8"/>
        <v>0.9263078703703703</v>
      </c>
      <c r="M75" s="50">
        <f t="shared" si="9"/>
        <v>0.18526157407407406</v>
      </c>
      <c r="N75" s="50">
        <f t="shared" si="10"/>
        <v>0.16149251412037036</v>
      </c>
      <c r="O75" s="34">
        <v>0.8717</v>
      </c>
      <c r="P75" s="10">
        <f t="shared" si="11"/>
        <v>53</v>
      </c>
      <c r="R75" s="10"/>
      <c r="S75" s="4"/>
      <c r="T75" s="4"/>
      <c r="U75" s="4"/>
    </row>
    <row r="76" spans="1:21" ht="12" customHeight="1">
      <c r="A76" s="22" t="s">
        <v>85</v>
      </c>
      <c r="B76" s="22" t="s">
        <v>246</v>
      </c>
      <c r="C76" s="22" t="s">
        <v>247</v>
      </c>
      <c r="D76" s="8" t="s">
        <v>6</v>
      </c>
      <c r="E76" s="6">
        <v>1937</v>
      </c>
      <c r="F76" s="6">
        <v>6</v>
      </c>
      <c r="G76" s="51">
        <v>0.21516203703703704</v>
      </c>
      <c r="H76" s="51">
        <v>0.22609953703703703</v>
      </c>
      <c r="I76" s="51">
        <v>0.23471064814814815</v>
      </c>
      <c r="J76" s="51">
        <v>0.2492824074074074</v>
      </c>
      <c r="K76" s="51">
        <v>0.24960648148148148</v>
      </c>
      <c r="L76" s="50">
        <f t="shared" si="8"/>
        <v>1.1748611111111111</v>
      </c>
      <c r="M76" s="50">
        <f t="shared" si="9"/>
        <v>0.23497222222222222</v>
      </c>
      <c r="N76" s="50">
        <f t="shared" si="10"/>
        <v>0.16170788333333333</v>
      </c>
      <c r="O76" s="33">
        <v>0.6882</v>
      </c>
      <c r="P76" s="10">
        <f t="shared" si="11"/>
        <v>75</v>
      </c>
      <c r="S76" s="7"/>
      <c r="T76" s="6"/>
      <c r="U76" s="6"/>
    </row>
    <row r="77" spans="1:21" ht="12" customHeight="1">
      <c r="A77" s="22" t="s">
        <v>107</v>
      </c>
      <c r="B77" s="22" t="s">
        <v>144</v>
      </c>
      <c r="C77" s="19" t="s">
        <v>145</v>
      </c>
      <c r="D77" s="8" t="s">
        <v>100</v>
      </c>
      <c r="E77" s="6">
        <v>1953</v>
      </c>
      <c r="F77" s="6">
        <v>127</v>
      </c>
      <c r="G77" s="56">
        <v>0.1951388888888889</v>
      </c>
      <c r="H77" s="56">
        <v>0.19583333333333333</v>
      </c>
      <c r="I77" s="56">
        <v>0.19583333333333333</v>
      </c>
      <c r="J77" s="56">
        <v>0.19791666666666666</v>
      </c>
      <c r="K77" s="56">
        <v>0.19791666666666666</v>
      </c>
      <c r="L77" s="50">
        <f t="shared" si="8"/>
        <v>0.9826388888888888</v>
      </c>
      <c r="M77" s="50">
        <f t="shared" si="9"/>
        <v>0.19652777777777777</v>
      </c>
      <c r="N77" s="50">
        <f t="shared" si="10"/>
        <v>0.16186027777777778</v>
      </c>
      <c r="O77" s="33">
        <v>0.8236</v>
      </c>
      <c r="P77" s="10">
        <f t="shared" si="11"/>
        <v>59</v>
      </c>
      <c r="S77" s="7"/>
      <c r="T77" s="6"/>
      <c r="U77" s="6"/>
    </row>
    <row r="78" spans="1:21" ht="12" customHeight="1">
      <c r="A78" s="22" t="s">
        <v>10</v>
      </c>
      <c r="B78" s="28" t="s">
        <v>11</v>
      </c>
      <c r="C78" s="19" t="s">
        <v>12</v>
      </c>
      <c r="D78" s="8" t="s">
        <v>6</v>
      </c>
      <c r="E78" s="6">
        <v>1956</v>
      </c>
      <c r="F78" s="6">
        <v>272</v>
      </c>
      <c r="G78" s="51">
        <v>0.20030092592592594</v>
      </c>
      <c r="H78" s="51">
        <v>0.20341435185185186</v>
      </c>
      <c r="I78" s="51">
        <v>0.20631944444444442</v>
      </c>
      <c r="J78" s="51">
        <v>0.2085300925925926</v>
      </c>
      <c r="K78" s="51">
        <v>0.22395833333333334</v>
      </c>
      <c r="L78" s="50">
        <f t="shared" si="8"/>
        <v>1.042523148148148</v>
      </c>
      <c r="M78" s="50">
        <f t="shared" si="9"/>
        <v>0.20850462962962962</v>
      </c>
      <c r="N78" s="50">
        <f t="shared" si="10"/>
        <v>0.16192469537037035</v>
      </c>
      <c r="O78" s="33">
        <v>0.7766</v>
      </c>
      <c r="P78" s="10">
        <f t="shared" si="11"/>
        <v>56</v>
      </c>
      <c r="S78" s="7"/>
      <c r="T78" s="6"/>
      <c r="U78" s="6"/>
    </row>
    <row r="79" spans="1:21" s="35" customFormat="1" ht="12" customHeight="1">
      <c r="A79" s="22" t="s">
        <v>290</v>
      </c>
      <c r="B79" s="22" t="s">
        <v>163</v>
      </c>
      <c r="C79" s="19" t="s">
        <v>167</v>
      </c>
      <c r="D79" s="8" t="s">
        <v>6</v>
      </c>
      <c r="E79" s="8">
        <v>1949</v>
      </c>
      <c r="F79" s="6">
        <v>222</v>
      </c>
      <c r="G79" s="56">
        <v>0.20149305555555555</v>
      </c>
      <c r="H79" s="56">
        <v>0.20604166666666668</v>
      </c>
      <c r="I79" s="56">
        <v>0.2007175925925926</v>
      </c>
      <c r="J79" s="56">
        <v>0.2091550925925926</v>
      </c>
      <c r="K79" s="56">
        <v>0.20916666666666664</v>
      </c>
      <c r="L79" s="50">
        <f t="shared" si="8"/>
        <v>1.026574074074074</v>
      </c>
      <c r="M79" s="50">
        <f t="shared" si="9"/>
        <v>0.2053148148148148</v>
      </c>
      <c r="N79" s="50">
        <f t="shared" si="10"/>
        <v>0.1625066759259259</v>
      </c>
      <c r="O79" s="33">
        <v>0.7915</v>
      </c>
      <c r="P79" s="10">
        <f t="shared" si="11"/>
        <v>63</v>
      </c>
      <c r="Q79" s="10"/>
      <c r="R79" s="10"/>
      <c r="S79" s="4"/>
      <c r="T79" s="4"/>
      <c r="U79" s="4"/>
    </row>
    <row r="80" spans="1:21" ht="12" customHeight="1">
      <c r="A80" s="22" t="s">
        <v>25</v>
      </c>
      <c r="B80" s="22" t="s">
        <v>26</v>
      </c>
      <c r="C80" s="19" t="s">
        <v>27</v>
      </c>
      <c r="D80" s="8" t="s">
        <v>6</v>
      </c>
      <c r="E80" s="6">
        <v>1946</v>
      </c>
      <c r="F80" s="6">
        <v>42</v>
      </c>
      <c r="G80" s="55">
        <v>0.20292824074074076</v>
      </c>
      <c r="H80" s="55">
        <v>0.21223379629629632</v>
      </c>
      <c r="I80" s="55">
        <v>0.21431712962962965</v>
      </c>
      <c r="J80" s="55">
        <v>0.21570601851851853</v>
      </c>
      <c r="K80" s="55">
        <v>0.21778935185185186</v>
      </c>
      <c r="L80" s="50">
        <f t="shared" si="8"/>
        <v>1.0629745370370371</v>
      </c>
      <c r="M80" s="50">
        <f t="shared" si="9"/>
        <v>0.21259490740740744</v>
      </c>
      <c r="N80" s="50">
        <f t="shared" si="10"/>
        <v>0.16314533194444447</v>
      </c>
      <c r="O80" s="33">
        <v>0.7674</v>
      </c>
      <c r="P80" s="10">
        <f t="shared" si="11"/>
        <v>66</v>
      </c>
      <c r="S80" s="4"/>
      <c r="T80" s="4"/>
      <c r="U80" s="4"/>
    </row>
    <row r="81" spans="1:21" ht="12" customHeight="1">
      <c r="A81" s="22" t="s">
        <v>92</v>
      </c>
      <c r="B81" s="22" t="s">
        <v>17</v>
      </c>
      <c r="C81" s="19" t="s">
        <v>93</v>
      </c>
      <c r="D81" s="8" t="s">
        <v>6</v>
      </c>
      <c r="E81" s="8">
        <v>1958</v>
      </c>
      <c r="F81" s="6">
        <v>288</v>
      </c>
      <c r="G81" s="51">
        <v>0.1860300925925926</v>
      </c>
      <c r="H81" s="51">
        <v>0.18895833333333334</v>
      </c>
      <c r="I81" s="51">
        <v>0.18996527777777775</v>
      </c>
      <c r="J81" s="51">
        <v>0.1905324074074074</v>
      </c>
      <c r="K81" s="51">
        <v>0.19098379629629628</v>
      </c>
      <c r="L81" s="50">
        <f t="shared" si="8"/>
        <v>0.9464699074074073</v>
      </c>
      <c r="M81" s="50">
        <f t="shared" si="9"/>
        <v>0.18929398148148147</v>
      </c>
      <c r="N81" s="50">
        <f t="shared" si="10"/>
        <v>0.16349321180555554</v>
      </c>
      <c r="O81" s="33">
        <v>0.8637</v>
      </c>
      <c r="P81" s="10">
        <f t="shared" si="11"/>
        <v>54</v>
      </c>
      <c r="S81" s="7"/>
      <c r="T81" s="4"/>
      <c r="U81" s="4"/>
    </row>
    <row r="82" spans="1:21" ht="12" customHeight="1">
      <c r="A82" s="22" t="s">
        <v>113</v>
      </c>
      <c r="B82" s="22" t="s">
        <v>163</v>
      </c>
      <c r="C82" s="19" t="s">
        <v>164</v>
      </c>
      <c r="D82" s="8" t="s">
        <v>6</v>
      </c>
      <c r="E82" s="8">
        <v>1960</v>
      </c>
      <c r="F82" s="6">
        <v>208</v>
      </c>
      <c r="G82" s="51">
        <v>0.1784837962962963</v>
      </c>
      <c r="H82" s="51">
        <v>0.18740740740740738</v>
      </c>
      <c r="I82" s="51">
        <v>0.1896875</v>
      </c>
      <c r="J82" s="51">
        <v>0.1903125</v>
      </c>
      <c r="K82" s="51">
        <v>0.19224537037037037</v>
      </c>
      <c r="L82" s="50">
        <f t="shared" si="8"/>
        <v>0.938136574074074</v>
      </c>
      <c r="M82" s="50">
        <f t="shared" si="9"/>
        <v>0.18762731481481482</v>
      </c>
      <c r="N82" s="50">
        <f t="shared" si="10"/>
        <v>0.1650557488425926</v>
      </c>
      <c r="O82" s="33">
        <v>0.8797</v>
      </c>
      <c r="P82" s="10">
        <f t="shared" si="11"/>
        <v>52</v>
      </c>
      <c r="S82" s="7"/>
      <c r="T82" s="4"/>
      <c r="U82" s="4"/>
    </row>
    <row r="83" spans="1:21" ht="12" customHeight="1">
      <c r="A83" s="18" t="s">
        <v>121</v>
      </c>
      <c r="B83" s="18" t="s">
        <v>181</v>
      </c>
      <c r="C83" s="20" t="s">
        <v>182</v>
      </c>
      <c r="D83" s="8" t="s">
        <v>6</v>
      </c>
      <c r="E83" s="7">
        <v>1967</v>
      </c>
      <c r="F83" s="7">
        <v>253</v>
      </c>
      <c r="G83" s="56">
        <v>0.16625</v>
      </c>
      <c r="H83" s="56">
        <v>0.16625</v>
      </c>
      <c r="I83" s="56">
        <v>0.1812384259259259</v>
      </c>
      <c r="J83" s="56">
        <v>0.18391203703703704</v>
      </c>
      <c r="K83" s="56">
        <v>0.18478009259259257</v>
      </c>
      <c r="L83" s="50">
        <f t="shared" si="8"/>
        <v>0.8824305555555555</v>
      </c>
      <c r="M83" s="50">
        <f t="shared" si="9"/>
        <v>0.1764861111111111</v>
      </c>
      <c r="N83" s="50">
        <f t="shared" si="10"/>
        <v>0.16515570277777775</v>
      </c>
      <c r="O83" s="33">
        <v>0.9358</v>
      </c>
      <c r="P83" s="10">
        <f t="shared" si="11"/>
        <v>45</v>
      </c>
      <c r="Q83" s="17"/>
      <c r="S83" s="6"/>
      <c r="T83" s="6"/>
      <c r="U83" s="6"/>
    </row>
    <row r="84" spans="1:21" ht="12" customHeight="1">
      <c r="A84" s="22" t="s">
        <v>46</v>
      </c>
      <c r="B84" s="22" t="s">
        <v>47</v>
      </c>
      <c r="C84" s="19" t="s">
        <v>48</v>
      </c>
      <c r="D84" s="8" t="s">
        <v>6</v>
      </c>
      <c r="E84" s="6">
        <v>1958</v>
      </c>
      <c r="F84" s="6">
        <v>87</v>
      </c>
      <c r="G84" s="51">
        <v>0.18206018518518519</v>
      </c>
      <c r="H84" s="51">
        <v>0.19287037037037036</v>
      </c>
      <c r="I84" s="51">
        <v>0.19490740740740742</v>
      </c>
      <c r="J84" s="51">
        <v>0.19591435185185188</v>
      </c>
      <c r="K84" s="51">
        <v>0.19649305555555555</v>
      </c>
      <c r="L84" s="50">
        <f t="shared" si="8"/>
        <v>0.9622453703703704</v>
      </c>
      <c r="M84" s="50">
        <f t="shared" si="9"/>
        <v>0.19244907407407408</v>
      </c>
      <c r="N84" s="50">
        <f t="shared" si="10"/>
        <v>0.16621826527777778</v>
      </c>
      <c r="O84" s="33">
        <v>0.8637</v>
      </c>
      <c r="P84" s="10">
        <f t="shared" si="11"/>
        <v>54</v>
      </c>
      <c r="S84" s="6"/>
      <c r="T84" s="6"/>
      <c r="U84" s="6"/>
    </row>
    <row r="85" spans="1:21" ht="12" customHeight="1">
      <c r="A85" s="22" t="s">
        <v>108</v>
      </c>
      <c r="B85" s="22" t="s">
        <v>146</v>
      </c>
      <c r="C85" s="19" t="s">
        <v>147</v>
      </c>
      <c r="D85" s="8" t="s">
        <v>6</v>
      </c>
      <c r="E85" s="6">
        <v>1952</v>
      </c>
      <c r="F85" s="6">
        <v>138</v>
      </c>
      <c r="G85" s="51">
        <v>0.1871412037037037</v>
      </c>
      <c r="H85" s="51">
        <v>0.20412037037037037</v>
      </c>
      <c r="I85" s="51">
        <v>0.20457175925925927</v>
      </c>
      <c r="J85" s="51">
        <v>0.2071412037037037</v>
      </c>
      <c r="K85" s="51">
        <v>0.21909722222222225</v>
      </c>
      <c r="L85" s="50">
        <f t="shared" si="8"/>
        <v>1.0220717592592592</v>
      </c>
      <c r="M85" s="50">
        <f t="shared" si="9"/>
        <v>0.20441435185185183</v>
      </c>
      <c r="N85" s="50">
        <f t="shared" si="10"/>
        <v>0.16669990393518516</v>
      </c>
      <c r="O85" s="33">
        <v>0.8155</v>
      </c>
      <c r="P85" s="10">
        <f t="shared" si="11"/>
        <v>60</v>
      </c>
      <c r="S85" s="6"/>
      <c r="T85" s="7"/>
      <c r="U85" s="7"/>
    </row>
    <row r="86" spans="1:21" ht="12" customHeight="1">
      <c r="A86" s="22" t="s">
        <v>91</v>
      </c>
      <c r="B86" s="22" t="s">
        <v>26</v>
      </c>
      <c r="C86" s="19" t="s">
        <v>15</v>
      </c>
      <c r="D86" s="8" t="s">
        <v>6</v>
      </c>
      <c r="E86" s="8">
        <v>1957</v>
      </c>
      <c r="F86" s="6">
        <v>271</v>
      </c>
      <c r="G86" s="56">
        <v>0.19150462962962964</v>
      </c>
      <c r="H86" s="56">
        <v>0.19150462962962964</v>
      </c>
      <c r="I86" s="56">
        <v>0.19903935185185184</v>
      </c>
      <c r="J86" s="56">
        <v>0.2001388888888889</v>
      </c>
      <c r="K86" s="56">
        <v>0.2001388888888889</v>
      </c>
      <c r="L86" s="50">
        <f t="shared" si="8"/>
        <v>0.9823263888888889</v>
      </c>
      <c r="M86" s="50">
        <f t="shared" si="9"/>
        <v>0.19646527777777778</v>
      </c>
      <c r="N86" s="50">
        <f t="shared" si="10"/>
        <v>0.16809569166666669</v>
      </c>
      <c r="O86" s="33">
        <v>0.8556</v>
      </c>
      <c r="P86" s="10">
        <f t="shared" si="11"/>
        <v>55</v>
      </c>
      <c r="S86" s="37"/>
      <c r="T86" s="40"/>
      <c r="U86" s="40"/>
    </row>
    <row r="87" spans="1:21" ht="12" customHeight="1">
      <c r="A87" s="22" t="s">
        <v>77</v>
      </c>
      <c r="B87" s="22" t="s">
        <v>9</v>
      </c>
      <c r="C87" s="19" t="s">
        <v>36</v>
      </c>
      <c r="D87" s="8" t="s">
        <v>6</v>
      </c>
      <c r="E87" s="6">
        <v>1938</v>
      </c>
      <c r="F87" s="6">
        <v>212</v>
      </c>
      <c r="G87" s="51">
        <v>0.22708333333333333</v>
      </c>
      <c r="H87" s="51">
        <v>0.22708333333333333</v>
      </c>
      <c r="I87" s="51">
        <v>0.24375</v>
      </c>
      <c r="J87" s="51">
        <v>0.2513888888888889</v>
      </c>
      <c r="K87" s="51">
        <v>0.2548611111111111</v>
      </c>
      <c r="L87" s="50">
        <f t="shared" si="8"/>
        <v>1.2041666666666666</v>
      </c>
      <c r="M87" s="50">
        <f t="shared" si="9"/>
        <v>0.24083333333333332</v>
      </c>
      <c r="N87" s="50">
        <f t="shared" si="10"/>
        <v>0.16834249999999998</v>
      </c>
      <c r="O87" s="33">
        <v>0.699</v>
      </c>
      <c r="P87" s="10">
        <f t="shared" si="11"/>
        <v>74</v>
      </c>
      <c r="S87" s="4"/>
      <c r="T87" s="7"/>
      <c r="U87" s="7"/>
    </row>
    <row r="88" spans="1:21" s="35" customFormat="1" ht="12" customHeight="1">
      <c r="A88" s="18" t="s">
        <v>122</v>
      </c>
      <c r="B88" s="18" t="s">
        <v>29</v>
      </c>
      <c r="C88" s="20" t="s">
        <v>185</v>
      </c>
      <c r="D88" s="8" t="s">
        <v>6</v>
      </c>
      <c r="E88" s="8">
        <v>1947</v>
      </c>
      <c r="F88" s="7">
        <v>256</v>
      </c>
      <c r="G88" s="56">
        <v>0.20780092592592592</v>
      </c>
      <c r="H88" s="56">
        <v>0.2126273148148148</v>
      </c>
      <c r="I88" s="56">
        <v>0.21328703703703702</v>
      </c>
      <c r="J88" s="56">
        <v>0.21864583333333332</v>
      </c>
      <c r="K88" s="56">
        <v>0.23400462962962965</v>
      </c>
      <c r="L88" s="50">
        <f t="shared" si="8"/>
        <v>1.0863657407407405</v>
      </c>
      <c r="M88" s="50">
        <f t="shared" si="9"/>
        <v>0.2172731481481481</v>
      </c>
      <c r="N88" s="50">
        <f t="shared" si="10"/>
        <v>0.16847359907407403</v>
      </c>
      <c r="O88" s="34">
        <v>0.7754</v>
      </c>
      <c r="P88" s="10">
        <f t="shared" si="11"/>
        <v>65</v>
      </c>
      <c r="Q88" s="10"/>
      <c r="R88" s="61">
        <f>SUM(R14:R18)</f>
        <v>0</v>
      </c>
      <c r="S88" s="6">
        <v>0.8396</v>
      </c>
      <c r="T88" s="7"/>
      <c r="U88" s="7"/>
    </row>
    <row r="89" spans="1:21" ht="12" customHeight="1">
      <c r="A89" s="18" t="s">
        <v>248</v>
      </c>
      <c r="B89" s="27" t="s">
        <v>249</v>
      </c>
      <c r="C89" s="18" t="s">
        <v>250</v>
      </c>
      <c r="D89" s="6" t="s">
        <v>6</v>
      </c>
      <c r="E89" s="6">
        <v>1963</v>
      </c>
      <c r="F89" s="7">
        <v>335</v>
      </c>
      <c r="G89" s="52">
        <v>0.19121527777777778</v>
      </c>
      <c r="H89" s="51">
        <v>0.19643518518518518</v>
      </c>
      <c r="I89" s="51">
        <v>0.20293981481481482</v>
      </c>
      <c r="J89" s="51">
        <v>0.20527777777777778</v>
      </c>
      <c r="K89" s="51">
        <v>0.20601851851851852</v>
      </c>
      <c r="L89" s="50">
        <f t="shared" si="8"/>
        <v>1.001886574074074</v>
      </c>
      <c r="M89" s="50">
        <f t="shared" si="9"/>
        <v>0.20037731481481483</v>
      </c>
      <c r="N89" s="50">
        <f t="shared" si="10"/>
        <v>0.17090181180555555</v>
      </c>
      <c r="O89" s="34">
        <v>0.8529</v>
      </c>
      <c r="P89" s="10">
        <f t="shared" si="11"/>
        <v>49</v>
      </c>
      <c r="R89" s="62">
        <f>R88/5</f>
        <v>0</v>
      </c>
      <c r="S89" s="6"/>
      <c r="T89" s="7"/>
      <c r="U89" s="7"/>
    </row>
    <row r="90" spans="1:21" ht="12" customHeight="1">
      <c r="A90" s="22" t="s">
        <v>106</v>
      </c>
      <c r="B90" s="22" t="s">
        <v>143</v>
      </c>
      <c r="C90" s="19" t="s">
        <v>15</v>
      </c>
      <c r="D90" s="8" t="s">
        <v>6</v>
      </c>
      <c r="E90" s="6">
        <v>1965</v>
      </c>
      <c r="F90" s="6">
        <v>124</v>
      </c>
      <c r="G90" s="51">
        <v>0.16988425925925926</v>
      </c>
      <c r="H90" s="51">
        <v>0.1836458333333333</v>
      </c>
      <c r="I90" s="51">
        <v>0.18891203703703704</v>
      </c>
      <c r="J90" s="51">
        <v>0.1921064814814815</v>
      </c>
      <c r="K90" s="51">
        <v>0.1949537037037037</v>
      </c>
      <c r="L90" s="50">
        <f t="shared" si="8"/>
        <v>0.9295023148148148</v>
      </c>
      <c r="M90" s="50">
        <f t="shared" si="9"/>
        <v>0.18590046296296298</v>
      </c>
      <c r="N90" s="50">
        <f t="shared" si="10"/>
        <v>0.17099124583333333</v>
      </c>
      <c r="O90" s="33">
        <v>0.9198</v>
      </c>
      <c r="P90" s="10">
        <f t="shared" si="11"/>
        <v>47</v>
      </c>
      <c r="R90" s="62">
        <f>R89*S88</f>
        <v>0</v>
      </c>
      <c r="S90" s="37"/>
      <c r="T90" s="40"/>
      <c r="U90" s="40"/>
    </row>
    <row r="91" spans="1:21" ht="12" customHeight="1">
      <c r="A91" s="22" t="s">
        <v>283</v>
      </c>
      <c r="B91" s="22" t="s">
        <v>284</v>
      </c>
      <c r="C91" s="22" t="s">
        <v>285</v>
      </c>
      <c r="D91" s="8" t="s">
        <v>6</v>
      </c>
      <c r="E91" s="8">
        <v>1962</v>
      </c>
      <c r="F91" s="6">
        <v>332</v>
      </c>
      <c r="G91" s="56">
        <v>0.18119212962962963</v>
      </c>
      <c r="H91" s="56">
        <v>0.18326388888888887</v>
      </c>
      <c r="I91" s="56">
        <v>0.19369212962962962</v>
      </c>
      <c r="J91" s="56">
        <v>0.1950347222222222</v>
      </c>
      <c r="K91" s="56">
        <v>0.2018865740740741</v>
      </c>
      <c r="L91" s="50">
        <f t="shared" si="8"/>
        <v>0.9550694444444443</v>
      </c>
      <c r="M91" s="50">
        <f t="shared" si="9"/>
        <v>0.19101388888888887</v>
      </c>
      <c r="N91" s="50">
        <f t="shared" si="10"/>
        <v>0.17109114027777778</v>
      </c>
      <c r="O91" s="34">
        <v>0.8957</v>
      </c>
      <c r="P91" s="10">
        <f t="shared" si="11"/>
        <v>50</v>
      </c>
      <c r="S91" s="7"/>
      <c r="T91" s="7"/>
      <c r="U91" s="7"/>
    </row>
    <row r="92" spans="1:21" ht="12" customHeight="1">
      <c r="A92" s="18" t="s">
        <v>260</v>
      </c>
      <c r="B92" s="18" t="s">
        <v>261</v>
      </c>
      <c r="C92" s="18" t="s">
        <v>262</v>
      </c>
      <c r="D92" s="8" t="s">
        <v>6</v>
      </c>
      <c r="E92" s="6">
        <v>1956</v>
      </c>
      <c r="F92" s="7">
        <v>137</v>
      </c>
      <c r="G92" s="56">
        <v>0.1987847222222222</v>
      </c>
      <c r="H92" s="56">
        <v>0.200150462962963</v>
      </c>
      <c r="I92" s="56">
        <v>0.20333333333333334</v>
      </c>
      <c r="J92" s="56">
        <v>0.2046875</v>
      </c>
      <c r="K92" s="56">
        <v>0.2104513888888889</v>
      </c>
      <c r="L92" s="50">
        <f t="shared" si="8"/>
        <v>1.0174074074074075</v>
      </c>
      <c r="M92" s="50">
        <f t="shared" si="9"/>
        <v>0.2034814814814815</v>
      </c>
      <c r="N92" s="50">
        <f t="shared" si="10"/>
        <v>0.17247090370370374</v>
      </c>
      <c r="O92" s="34">
        <v>0.8476</v>
      </c>
      <c r="P92" s="10">
        <f t="shared" si="11"/>
        <v>56</v>
      </c>
      <c r="Q92" s="35"/>
      <c r="R92" s="44"/>
      <c r="S92" s="6"/>
      <c r="T92" s="7"/>
      <c r="U92" s="7"/>
    </row>
    <row r="93" spans="1:21" ht="12" customHeight="1">
      <c r="A93" s="22" t="s">
        <v>116</v>
      </c>
      <c r="B93" s="22" t="s">
        <v>169</v>
      </c>
      <c r="C93" s="19" t="s">
        <v>170</v>
      </c>
      <c r="D93" s="8" t="s">
        <v>6</v>
      </c>
      <c r="E93" s="8">
        <v>1945</v>
      </c>
      <c r="F93" s="6">
        <v>226</v>
      </c>
      <c r="G93" s="56">
        <v>0.2154976851851852</v>
      </c>
      <c r="H93" s="56">
        <v>0.2248611111111111</v>
      </c>
      <c r="I93" s="56">
        <v>0.22788194444444443</v>
      </c>
      <c r="J93" s="51">
        <v>0.23086805555555556</v>
      </c>
      <c r="K93" s="51">
        <v>0.23677083333333335</v>
      </c>
      <c r="L93" s="50">
        <f t="shared" si="8"/>
        <v>1.1358796296296296</v>
      </c>
      <c r="M93" s="50">
        <f t="shared" si="9"/>
        <v>0.22717592592592592</v>
      </c>
      <c r="N93" s="50">
        <f t="shared" si="10"/>
        <v>0.17251739814814815</v>
      </c>
      <c r="O93" s="33">
        <v>0.7594</v>
      </c>
      <c r="P93" s="10">
        <f t="shared" si="11"/>
        <v>67</v>
      </c>
      <c r="S93" s="7"/>
      <c r="T93" s="6"/>
      <c r="U93" s="6"/>
    </row>
    <row r="94" spans="1:21" ht="12" customHeight="1">
      <c r="A94" s="19" t="s">
        <v>124</v>
      </c>
      <c r="B94" s="19" t="s">
        <v>192</v>
      </c>
      <c r="C94" s="19" t="s">
        <v>193</v>
      </c>
      <c r="D94" s="8" t="s">
        <v>6</v>
      </c>
      <c r="E94" s="8">
        <v>1964</v>
      </c>
      <c r="F94" s="6">
        <v>273</v>
      </c>
      <c r="G94" s="56">
        <v>0.181678240740741</v>
      </c>
      <c r="H94" s="56">
        <v>0.185162037037037</v>
      </c>
      <c r="I94" s="56">
        <v>0.185173611111111</v>
      </c>
      <c r="J94" s="56">
        <v>0.192152777777778</v>
      </c>
      <c r="K94" s="56">
        <v>0.193483796296296</v>
      </c>
      <c r="L94" s="50">
        <f t="shared" si="8"/>
        <v>0.9376504629629628</v>
      </c>
      <c r="M94" s="50">
        <f t="shared" si="9"/>
        <v>0.18753009259259257</v>
      </c>
      <c r="N94" s="50">
        <f t="shared" si="10"/>
        <v>0.17305276944444442</v>
      </c>
      <c r="O94" s="34">
        <v>0.9228</v>
      </c>
      <c r="P94" s="10">
        <f t="shared" si="11"/>
        <v>48</v>
      </c>
      <c r="S94" s="6"/>
      <c r="T94" s="6"/>
      <c r="U94" s="6"/>
    </row>
    <row r="95" spans="1:21" ht="12" customHeight="1">
      <c r="A95" s="22" t="s">
        <v>94</v>
      </c>
      <c r="B95" s="28" t="s">
        <v>95</v>
      </c>
      <c r="C95" s="19" t="s">
        <v>96</v>
      </c>
      <c r="D95" s="8" t="s">
        <v>6</v>
      </c>
      <c r="E95" s="6">
        <v>1965</v>
      </c>
      <c r="F95" s="6">
        <v>282</v>
      </c>
      <c r="G95" s="56">
        <v>0.19256944444444443</v>
      </c>
      <c r="H95" s="56">
        <v>0.19663194444444443</v>
      </c>
      <c r="I95" s="56">
        <v>0.2003125</v>
      </c>
      <c r="J95" s="56">
        <v>0.20135416666666664</v>
      </c>
      <c r="K95" s="56">
        <v>0.2032523148148148</v>
      </c>
      <c r="L95" s="50">
        <f t="shared" si="8"/>
        <v>0.9941203703703703</v>
      </c>
      <c r="M95" s="50">
        <f t="shared" si="9"/>
        <v>0.19882407407407404</v>
      </c>
      <c r="N95" s="50">
        <f t="shared" si="10"/>
        <v>0.17391141759259257</v>
      </c>
      <c r="O95" s="33">
        <v>0.8747</v>
      </c>
      <c r="P95" s="10">
        <f t="shared" si="11"/>
        <v>47</v>
      </c>
      <c r="S95" s="6"/>
      <c r="T95" s="6"/>
      <c r="U95" s="6"/>
    </row>
    <row r="96" spans="1:21" ht="12" customHeight="1">
      <c r="A96" s="18" t="s">
        <v>291</v>
      </c>
      <c r="B96" s="27" t="s">
        <v>186</v>
      </c>
      <c r="C96" s="19" t="s">
        <v>15</v>
      </c>
      <c r="D96" s="8" t="s">
        <v>6</v>
      </c>
      <c r="E96" s="8">
        <v>1958</v>
      </c>
      <c r="F96" s="7">
        <v>257</v>
      </c>
      <c r="G96" s="56">
        <v>0.2126273148148148</v>
      </c>
      <c r="H96" s="56">
        <v>0.21443287037037037</v>
      </c>
      <c r="I96" s="56">
        <v>0.21498842592592593</v>
      </c>
      <c r="J96" s="56">
        <v>0.22427083333333334</v>
      </c>
      <c r="K96" s="56">
        <v>0.22686342592592593</v>
      </c>
      <c r="L96" s="50">
        <f t="shared" si="8"/>
        <v>1.0931828703703703</v>
      </c>
      <c r="M96" s="50">
        <f t="shared" si="9"/>
        <v>0.21863657407407405</v>
      </c>
      <c r="N96" s="50">
        <f t="shared" si="10"/>
        <v>0.17455944074074073</v>
      </c>
      <c r="O96" s="33">
        <v>0.7984</v>
      </c>
      <c r="P96" s="10">
        <f t="shared" si="11"/>
        <v>54</v>
      </c>
      <c r="R96" s="44"/>
      <c r="S96" s="6"/>
      <c r="T96" s="6"/>
      <c r="U96" s="6"/>
    </row>
    <row r="97" spans="1:21" ht="12" customHeight="1">
      <c r="A97" s="22" t="s">
        <v>110</v>
      </c>
      <c r="B97" s="28" t="s">
        <v>154</v>
      </c>
      <c r="C97" s="19" t="s">
        <v>153</v>
      </c>
      <c r="D97" s="8" t="s">
        <v>6</v>
      </c>
      <c r="E97" s="8">
        <v>1968</v>
      </c>
      <c r="F97" s="6">
        <v>171</v>
      </c>
      <c r="G97" s="56">
        <v>0.1902662037037037</v>
      </c>
      <c r="H97" s="56">
        <v>0.19407407407407407</v>
      </c>
      <c r="I97" s="56">
        <v>0.1954861111111111</v>
      </c>
      <c r="J97" s="56">
        <v>0.19582175925925926</v>
      </c>
      <c r="K97" s="56">
        <v>0.19619212962962962</v>
      </c>
      <c r="L97" s="50">
        <f t="shared" si="8"/>
        <v>0.9718402777777778</v>
      </c>
      <c r="M97" s="50">
        <f t="shared" si="9"/>
        <v>0.19436805555555556</v>
      </c>
      <c r="N97" s="50">
        <f t="shared" si="10"/>
        <v>0.1763695736111111</v>
      </c>
      <c r="O97" s="34">
        <v>0.9074</v>
      </c>
      <c r="P97" s="10">
        <f t="shared" si="11"/>
        <v>44</v>
      </c>
      <c r="R97" s="44"/>
      <c r="S97" s="6"/>
      <c r="T97" s="6"/>
      <c r="U97" s="6"/>
    </row>
    <row r="98" spans="1:21" ht="12" customHeight="1">
      <c r="A98" s="18" t="s">
        <v>187</v>
      </c>
      <c r="B98" s="18" t="s">
        <v>188</v>
      </c>
      <c r="C98" s="20" t="s">
        <v>151</v>
      </c>
      <c r="D98" s="8" t="s">
        <v>6</v>
      </c>
      <c r="E98" s="4">
        <v>1972</v>
      </c>
      <c r="F98" s="7">
        <v>258</v>
      </c>
      <c r="G98" s="56">
        <v>0.17245370370370372</v>
      </c>
      <c r="H98" s="56">
        <v>0.17751157407407406</v>
      </c>
      <c r="I98" s="56">
        <v>0.18148148148148147</v>
      </c>
      <c r="J98" s="51">
        <v>0.18306712962962965</v>
      </c>
      <c r="K98" s="51">
        <v>0.19207175925925926</v>
      </c>
      <c r="L98" s="50">
        <f t="shared" si="8"/>
        <v>0.9065856481481481</v>
      </c>
      <c r="M98" s="50">
        <f t="shared" si="9"/>
        <v>0.18131712962962962</v>
      </c>
      <c r="N98" s="50">
        <f t="shared" si="10"/>
        <v>0.17694738680555555</v>
      </c>
      <c r="O98" s="33">
        <v>0.9759</v>
      </c>
      <c r="P98" s="10">
        <f t="shared" si="11"/>
        <v>40</v>
      </c>
      <c r="S98" s="38"/>
      <c r="T98" s="41"/>
      <c r="U98" s="41"/>
    </row>
    <row r="99" spans="1:21" ht="12" customHeight="1">
      <c r="A99" s="19" t="s">
        <v>125</v>
      </c>
      <c r="B99" s="19" t="s">
        <v>197</v>
      </c>
      <c r="C99" s="19" t="s">
        <v>198</v>
      </c>
      <c r="D99" s="8" t="s">
        <v>6</v>
      </c>
      <c r="E99" s="8">
        <v>1982</v>
      </c>
      <c r="F99" s="6">
        <v>278</v>
      </c>
      <c r="G99" s="56">
        <v>0.17211805555555557</v>
      </c>
      <c r="H99" s="56">
        <v>0.17649305555555558</v>
      </c>
      <c r="I99" s="56">
        <v>0.17782407407407408</v>
      </c>
      <c r="J99" s="56">
        <v>0.18002314814814815</v>
      </c>
      <c r="K99" s="56">
        <v>0.18113425925925927</v>
      </c>
      <c r="L99" s="50">
        <f t="shared" si="8"/>
        <v>0.8875925925925926</v>
      </c>
      <c r="M99" s="50">
        <f t="shared" si="9"/>
        <v>0.17751851851851852</v>
      </c>
      <c r="N99" s="50">
        <f t="shared" si="10"/>
        <v>0.17751851851851852</v>
      </c>
      <c r="O99" s="33">
        <v>1</v>
      </c>
      <c r="P99" s="10">
        <f t="shared" si="11"/>
        <v>30</v>
      </c>
      <c r="S99" s="38"/>
      <c r="T99" s="41"/>
      <c r="U99" s="41"/>
    </row>
    <row r="100" spans="1:21" ht="12" customHeight="1">
      <c r="A100" s="22" t="s">
        <v>225</v>
      </c>
      <c r="B100" s="22" t="s">
        <v>226</v>
      </c>
      <c r="C100" s="19" t="s">
        <v>216</v>
      </c>
      <c r="D100" s="8" t="s">
        <v>6</v>
      </c>
      <c r="E100" s="8">
        <v>1969</v>
      </c>
      <c r="F100" s="6">
        <v>314</v>
      </c>
      <c r="G100" s="56">
        <v>0.17980324074074075</v>
      </c>
      <c r="H100" s="56">
        <v>0.18306712962962965</v>
      </c>
      <c r="I100" s="56">
        <v>0.18403935185185186</v>
      </c>
      <c r="J100" s="56">
        <v>0.18502314814814813</v>
      </c>
      <c r="K100" s="56">
        <v>0.20171296296296296</v>
      </c>
      <c r="L100" s="50">
        <f t="shared" si="8"/>
        <v>0.9336458333333333</v>
      </c>
      <c r="M100" s="50">
        <f t="shared" si="9"/>
        <v>0.18672916666666667</v>
      </c>
      <c r="N100" s="50">
        <f t="shared" si="10"/>
        <v>0.17774749374999999</v>
      </c>
      <c r="O100" s="33">
        <v>0.9519</v>
      </c>
      <c r="P100" s="10">
        <f t="shared" si="11"/>
        <v>43</v>
      </c>
      <c r="S100" s="38"/>
      <c r="T100" s="41"/>
      <c r="U100" s="41"/>
    </row>
    <row r="101" spans="1:21" ht="12" customHeight="1">
      <c r="A101" s="22" t="s">
        <v>74</v>
      </c>
      <c r="B101" s="22" t="s">
        <v>75</v>
      </c>
      <c r="C101" s="19" t="s">
        <v>76</v>
      </c>
      <c r="D101" s="8" t="s">
        <v>6</v>
      </c>
      <c r="E101" s="6">
        <v>1952</v>
      </c>
      <c r="F101" s="6">
        <v>105</v>
      </c>
      <c r="G101" s="51">
        <v>0.20809027777777778</v>
      </c>
      <c r="H101" s="51">
        <v>0.21230324074074072</v>
      </c>
      <c r="I101" s="51">
        <v>0.22028935185185183</v>
      </c>
      <c r="J101" s="51">
        <v>0.22474537037037037</v>
      </c>
      <c r="K101" s="51">
        <v>0.23148148148148148</v>
      </c>
      <c r="L101" s="50">
        <f t="shared" si="8"/>
        <v>1.0969097222222222</v>
      </c>
      <c r="M101" s="50">
        <f t="shared" si="9"/>
        <v>0.21938194444444442</v>
      </c>
      <c r="N101" s="50">
        <f t="shared" si="10"/>
        <v>0.1789059756944444</v>
      </c>
      <c r="O101" s="33">
        <v>0.8155</v>
      </c>
      <c r="P101" s="10">
        <f t="shared" si="11"/>
        <v>60</v>
      </c>
      <c r="S101" s="38"/>
      <c r="T101" s="41"/>
      <c r="U101" s="41"/>
    </row>
    <row r="102" spans="1:21" ht="12" customHeight="1">
      <c r="A102" s="22" t="s">
        <v>43</v>
      </c>
      <c r="B102" s="22" t="s">
        <v>44</v>
      </c>
      <c r="C102" s="19" t="s">
        <v>45</v>
      </c>
      <c r="D102" s="8" t="s">
        <v>6</v>
      </c>
      <c r="E102" s="6">
        <v>1963</v>
      </c>
      <c r="F102" s="6">
        <v>74</v>
      </c>
      <c r="G102" s="51">
        <v>0.19187500000000002</v>
      </c>
      <c r="H102" s="51">
        <v>0.19660879629629627</v>
      </c>
      <c r="I102" s="51">
        <v>0.19873842592592594</v>
      </c>
      <c r="J102" s="51">
        <v>0.2007986111111111</v>
      </c>
      <c r="K102" s="51">
        <v>0.20351851851851852</v>
      </c>
      <c r="L102" s="50">
        <f aca="true" t="shared" si="12" ref="L102:L115">SUM(G102:K102)</f>
        <v>0.9915393518518518</v>
      </c>
      <c r="M102" s="50">
        <f aca="true" t="shared" si="13" ref="M102:M115">L102/5</f>
        <v>0.19830787037037037</v>
      </c>
      <c r="N102" s="50">
        <f aca="true" t="shared" si="14" ref="N102:N115">M102*O102</f>
        <v>0.17923065324074075</v>
      </c>
      <c r="O102" s="33">
        <v>0.9038</v>
      </c>
      <c r="P102" s="10">
        <f aca="true" t="shared" si="15" ref="P102:P115">2012-E102</f>
        <v>49</v>
      </c>
      <c r="S102" s="6"/>
      <c r="T102" s="41"/>
      <c r="U102" s="41"/>
    </row>
    <row r="103" spans="1:21" ht="12" customHeight="1">
      <c r="A103" s="18" t="s">
        <v>126</v>
      </c>
      <c r="B103" s="18" t="s">
        <v>199</v>
      </c>
      <c r="C103" s="20" t="s">
        <v>200</v>
      </c>
      <c r="D103" s="8" t="s">
        <v>6</v>
      </c>
      <c r="E103" s="8">
        <v>1960</v>
      </c>
      <c r="F103" s="6">
        <v>279</v>
      </c>
      <c r="G103" s="51">
        <v>0.1994675925925926</v>
      </c>
      <c r="H103" s="51">
        <v>0.20269675925925926</v>
      </c>
      <c r="I103" s="51">
        <v>0.20541666666666666</v>
      </c>
      <c r="J103" s="51">
        <v>0.20631944444444442</v>
      </c>
      <c r="K103" s="51">
        <v>0.2064814814814815</v>
      </c>
      <c r="L103" s="50">
        <f t="shared" si="12"/>
        <v>1.0203819444444444</v>
      </c>
      <c r="M103" s="50">
        <f t="shared" si="13"/>
        <v>0.20407638888888888</v>
      </c>
      <c r="N103" s="50">
        <f t="shared" si="14"/>
        <v>0.17952599930555554</v>
      </c>
      <c r="O103" s="33">
        <v>0.8797</v>
      </c>
      <c r="P103" s="10">
        <f t="shared" si="15"/>
        <v>52</v>
      </c>
      <c r="R103" s="35"/>
      <c r="S103" s="6"/>
      <c r="T103" s="42"/>
      <c r="U103" s="42"/>
    </row>
    <row r="104" spans="1:21" ht="12" customHeight="1">
      <c r="A104" s="22" t="s">
        <v>37</v>
      </c>
      <c r="B104" s="22" t="s">
        <v>38</v>
      </c>
      <c r="C104" s="19" t="s">
        <v>15</v>
      </c>
      <c r="D104" s="8" t="s">
        <v>6</v>
      </c>
      <c r="E104" s="6">
        <v>1966</v>
      </c>
      <c r="F104" s="6">
        <v>60</v>
      </c>
      <c r="G104" s="55">
        <v>0.14930555555555555</v>
      </c>
      <c r="H104" s="55">
        <v>0.18542824074074074</v>
      </c>
      <c r="I104" s="55">
        <v>0.20069444444444443</v>
      </c>
      <c r="J104" s="55">
        <v>0.21232638888888888</v>
      </c>
      <c r="K104" s="55">
        <v>0.22083333333333333</v>
      </c>
      <c r="L104" s="50">
        <f t="shared" si="12"/>
        <v>0.9685879629629629</v>
      </c>
      <c r="M104" s="50">
        <f t="shared" si="13"/>
        <v>0.19371759259259258</v>
      </c>
      <c r="N104" s="50">
        <f t="shared" si="14"/>
        <v>0.17973118240740737</v>
      </c>
      <c r="O104" s="33">
        <v>0.9278</v>
      </c>
      <c r="P104" s="10">
        <f t="shared" si="15"/>
        <v>46</v>
      </c>
      <c r="S104" s="6"/>
      <c r="T104" s="7"/>
      <c r="U104" s="7"/>
    </row>
    <row r="105" spans="1:21" ht="12" customHeight="1">
      <c r="A105" s="30" t="s">
        <v>129</v>
      </c>
      <c r="B105" s="30" t="s">
        <v>160</v>
      </c>
      <c r="C105" s="24" t="s">
        <v>205</v>
      </c>
      <c r="D105" s="8" t="s">
        <v>6</v>
      </c>
      <c r="E105" s="36">
        <v>1955</v>
      </c>
      <c r="F105" s="4">
        <v>287</v>
      </c>
      <c r="G105" s="56">
        <v>0.20743055555555556</v>
      </c>
      <c r="H105" s="56">
        <v>0.21909722222222225</v>
      </c>
      <c r="I105" s="56">
        <v>0.21962962962962962</v>
      </c>
      <c r="J105" s="56">
        <v>0.22858796296296294</v>
      </c>
      <c r="K105" s="56">
        <v>0.23876157407407406</v>
      </c>
      <c r="L105" s="50">
        <f t="shared" si="12"/>
        <v>1.1135069444444445</v>
      </c>
      <c r="M105" s="50">
        <f t="shared" si="13"/>
        <v>0.2227013888888889</v>
      </c>
      <c r="N105" s="50">
        <f t="shared" si="14"/>
        <v>0.18698008611111114</v>
      </c>
      <c r="O105" s="33">
        <v>0.8396</v>
      </c>
      <c r="P105" s="10">
        <f t="shared" si="15"/>
        <v>57</v>
      </c>
      <c r="S105" s="6"/>
      <c r="T105" s="40"/>
      <c r="U105" s="40"/>
    </row>
    <row r="106" spans="1:21" ht="12" customHeight="1">
      <c r="A106" s="22" t="s">
        <v>89</v>
      </c>
      <c r="B106" s="22" t="s">
        <v>60</v>
      </c>
      <c r="C106" s="19" t="s">
        <v>90</v>
      </c>
      <c r="D106" s="8" t="s">
        <v>6</v>
      </c>
      <c r="E106" s="6">
        <v>1951</v>
      </c>
      <c r="F106" s="6">
        <v>192</v>
      </c>
      <c r="G106" s="56">
        <v>0.2285300925925926</v>
      </c>
      <c r="H106" s="56">
        <v>0.23027777777777778</v>
      </c>
      <c r="I106" s="56">
        <v>0.23813657407407407</v>
      </c>
      <c r="J106" s="56">
        <v>0.23936342592592594</v>
      </c>
      <c r="K106" s="56">
        <v>0.24060185185185187</v>
      </c>
      <c r="L106" s="50">
        <f t="shared" si="12"/>
        <v>1.1769097222222222</v>
      </c>
      <c r="M106" s="50">
        <f t="shared" si="13"/>
        <v>0.23538194444444444</v>
      </c>
      <c r="N106" s="50">
        <f t="shared" si="14"/>
        <v>0.19007092013888888</v>
      </c>
      <c r="O106" s="34">
        <v>0.8075</v>
      </c>
      <c r="P106" s="10">
        <f t="shared" si="15"/>
        <v>61</v>
      </c>
      <c r="R106" s="44"/>
      <c r="S106" s="4"/>
      <c r="T106" s="40"/>
      <c r="U106" s="40"/>
    </row>
    <row r="107" spans="1:21" ht="12" customHeight="1">
      <c r="A107" s="18" t="s">
        <v>270</v>
      </c>
      <c r="B107" s="19" t="s">
        <v>26</v>
      </c>
      <c r="C107" s="18" t="s">
        <v>271</v>
      </c>
      <c r="D107" s="6" t="s">
        <v>6</v>
      </c>
      <c r="E107" s="6">
        <v>1947</v>
      </c>
      <c r="F107" s="7">
        <v>296</v>
      </c>
      <c r="G107" s="59">
        <v>0.24508101851851852</v>
      </c>
      <c r="H107" s="59">
        <v>0.24523148148148147</v>
      </c>
      <c r="I107" s="59">
        <v>0.24601851851851853</v>
      </c>
      <c r="J107" s="60">
        <v>0.24716435185185184</v>
      </c>
      <c r="K107" s="60">
        <v>0.24721064814814817</v>
      </c>
      <c r="L107" s="50">
        <f t="shared" si="12"/>
        <v>1.2307060185185186</v>
      </c>
      <c r="M107" s="50">
        <f t="shared" si="13"/>
        <v>0.2461412037037037</v>
      </c>
      <c r="N107" s="50">
        <f t="shared" si="14"/>
        <v>0.19085788935185186</v>
      </c>
      <c r="O107" s="34">
        <v>0.7754</v>
      </c>
      <c r="P107" s="10">
        <f t="shared" si="15"/>
        <v>65</v>
      </c>
      <c r="S107" s="4"/>
      <c r="T107" s="40"/>
      <c r="U107" s="40"/>
    </row>
    <row r="108" spans="1:21" ht="12" customHeight="1">
      <c r="A108" s="22" t="s">
        <v>137</v>
      </c>
      <c r="B108" s="28" t="s">
        <v>223</v>
      </c>
      <c r="C108" s="19" t="s">
        <v>224</v>
      </c>
      <c r="D108" s="8" t="s">
        <v>6</v>
      </c>
      <c r="E108" s="8">
        <v>1963</v>
      </c>
      <c r="F108" s="6">
        <v>310</v>
      </c>
      <c r="G108" s="51">
        <v>0.21846064814814814</v>
      </c>
      <c r="H108" s="51">
        <v>0.22217592592592594</v>
      </c>
      <c r="I108" s="51">
        <v>0.22511574074074073</v>
      </c>
      <c r="J108" s="51">
        <v>0.23104166666666667</v>
      </c>
      <c r="K108" s="51">
        <v>0.23189814814814813</v>
      </c>
      <c r="L108" s="50">
        <f t="shared" si="12"/>
        <v>1.1286921296296297</v>
      </c>
      <c r="M108" s="50">
        <f t="shared" si="13"/>
        <v>0.22573842592592594</v>
      </c>
      <c r="N108" s="50">
        <f t="shared" si="14"/>
        <v>0.19253230347222222</v>
      </c>
      <c r="O108" s="34">
        <v>0.8529</v>
      </c>
      <c r="P108" s="10">
        <f t="shared" si="15"/>
        <v>49</v>
      </c>
      <c r="Q108" s="35"/>
      <c r="S108" s="4"/>
      <c r="T108" s="4"/>
      <c r="U108" s="41"/>
    </row>
    <row r="109" spans="1:21" ht="12" customHeight="1">
      <c r="A109" s="22" t="s">
        <v>135</v>
      </c>
      <c r="B109" s="22" t="s">
        <v>220</v>
      </c>
      <c r="C109" s="19" t="s">
        <v>221</v>
      </c>
      <c r="D109" s="8" t="s">
        <v>6</v>
      </c>
      <c r="E109" s="8">
        <v>1990</v>
      </c>
      <c r="F109" s="6">
        <v>307</v>
      </c>
      <c r="G109" s="56">
        <v>0.18795138888888888</v>
      </c>
      <c r="H109" s="56">
        <v>0.1898148148148148</v>
      </c>
      <c r="I109" s="56">
        <v>0.1932060185185185</v>
      </c>
      <c r="J109" s="56">
        <v>0.19748842592592594</v>
      </c>
      <c r="K109" s="56">
        <v>0.20395833333333332</v>
      </c>
      <c r="L109" s="50">
        <f t="shared" si="12"/>
        <v>0.9724189814814815</v>
      </c>
      <c r="M109" s="50">
        <f t="shared" si="13"/>
        <v>0.1944837962962963</v>
      </c>
      <c r="N109" s="50">
        <f t="shared" si="14"/>
        <v>0.19438655439814817</v>
      </c>
      <c r="O109" s="33">
        <v>0.9995</v>
      </c>
      <c r="P109" s="10">
        <f t="shared" si="15"/>
        <v>22</v>
      </c>
      <c r="R109" s="44"/>
      <c r="S109" s="4"/>
      <c r="T109" s="4"/>
      <c r="U109" s="41"/>
    </row>
    <row r="110" spans="1:21" ht="12" customHeight="1">
      <c r="A110" s="22" t="s">
        <v>34</v>
      </c>
      <c r="B110" s="22" t="s">
        <v>35</v>
      </c>
      <c r="C110" s="19" t="s">
        <v>36</v>
      </c>
      <c r="D110" s="8" t="s">
        <v>6</v>
      </c>
      <c r="E110" s="6">
        <v>1937</v>
      </c>
      <c r="F110" s="6">
        <v>48</v>
      </c>
      <c r="G110" s="55">
        <v>0.2661689814814815</v>
      </c>
      <c r="H110" s="55">
        <v>0.2806018518518519</v>
      </c>
      <c r="I110" s="55">
        <v>0.28554398148148147</v>
      </c>
      <c r="J110" s="55">
        <v>0.29084490740740737</v>
      </c>
      <c r="K110" s="55">
        <v>0.29140046296296296</v>
      </c>
      <c r="L110" s="50">
        <f t="shared" si="12"/>
        <v>1.4145601851851852</v>
      </c>
      <c r="M110" s="50">
        <f t="shared" si="13"/>
        <v>0.28291203703703705</v>
      </c>
      <c r="N110" s="50">
        <f t="shared" si="14"/>
        <v>0.1947000638888889</v>
      </c>
      <c r="O110" s="33">
        <v>0.6882</v>
      </c>
      <c r="P110" s="10">
        <f t="shared" si="15"/>
        <v>75</v>
      </c>
      <c r="S110" s="4"/>
      <c r="T110" s="4"/>
      <c r="U110" s="41"/>
    </row>
    <row r="111" spans="1:21" ht="12" customHeight="1">
      <c r="A111" s="22" t="s">
        <v>84</v>
      </c>
      <c r="B111" s="22" t="s">
        <v>85</v>
      </c>
      <c r="C111" s="19" t="s">
        <v>15</v>
      </c>
      <c r="D111" s="8" t="s">
        <v>6</v>
      </c>
      <c r="E111" s="6">
        <v>1970</v>
      </c>
      <c r="F111" s="6">
        <v>168</v>
      </c>
      <c r="G111" s="51">
        <v>0.19516203703703705</v>
      </c>
      <c r="H111" s="51">
        <v>0.20425925925925925</v>
      </c>
      <c r="I111" s="51">
        <v>0.20685185185185184</v>
      </c>
      <c r="J111" s="51">
        <v>0.21321759259259257</v>
      </c>
      <c r="K111" s="51">
        <v>0.2164351851851852</v>
      </c>
      <c r="L111" s="50">
        <f t="shared" si="12"/>
        <v>1.035925925925926</v>
      </c>
      <c r="M111" s="50">
        <f t="shared" si="13"/>
        <v>0.2071851851851852</v>
      </c>
      <c r="N111" s="50">
        <f t="shared" si="14"/>
        <v>0.19887705925925928</v>
      </c>
      <c r="O111" s="33">
        <v>0.9599</v>
      </c>
      <c r="P111" s="10">
        <f t="shared" si="15"/>
        <v>42</v>
      </c>
      <c r="R111" s="44"/>
      <c r="S111" s="4"/>
      <c r="T111" s="4"/>
      <c r="U111" s="41"/>
    </row>
    <row r="112" spans="1:21" ht="12" customHeight="1">
      <c r="A112" s="22" t="s">
        <v>263</v>
      </c>
      <c r="B112" s="22" t="s">
        <v>9</v>
      </c>
      <c r="C112" s="22" t="s">
        <v>80</v>
      </c>
      <c r="D112" s="8" t="s">
        <v>6</v>
      </c>
      <c r="E112" s="6">
        <v>1941</v>
      </c>
      <c r="F112" s="6">
        <v>142</v>
      </c>
      <c r="G112" s="56">
        <v>0.26598379629629626</v>
      </c>
      <c r="H112" s="56">
        <v>0.26915509259259257</v>
      </c>
      <c r="I112" s="56">
        <v>0.2775462962962963</v>
      </c>
      <c r="J112" s="56">
        <v>0.28229166666666666</v>
      </c>
      <c r="K112" s="56">
        <v>0.2852199074074074</v>
      </c>
      <c r="L112" s="50">
        <f t="shared" si="12"/>
        <v>1.380196759259259</v>
      </c>
      <c r="M112" s="50">
        <f t="shared" si="13"/>
        <v>0.2760393518518518</v>
      </c>
      <c r="N112" s="50">
        <f t="shared" si="14"/>
        <v>0.20073581666666662</v>
      </c>
      <c r="O112" s="33">
        <v>0.7272</v>
      </c>
      <c r="P112" s="10">
        <f t="shared" si="15"/>
        <v>71</v>
      </c>
      <c r="R112" s="44"/>
      <c r="S112" s="4"/>
      <c r="T112" s="4"/>
      <c r="U112" s="41"/>
    </row>
    <row r="113" spans="1:21" ht="12" customHeight="1">
      <c r="A113" s="22" t="s">
        <v>61</v>
      </c>
      <c r="B113" s="22" t="s">
        <v>29</v>
      </c>
      <c r="C113" s="19" t="s">
        <v>62</v>
      </c>
      <c r="D113" s="8" t="s">
        <v>6</v>
      </c>
      <c r="E113" s="6">
        <v>1954</v>
      </c>
      <c r="F113" s="6">
        <v>148</v>
      </c>
      <c r="G113" s="51">
        <v>0.239212962962963</v>
      </c>
      <c r="H113" s="51">
        <v>0.24211805555555554</v>
      </c>
      <c r="I113" s="51">
        <v>0.2442013888888889</v>
      </c>
      <c r="J113" s="51">
        <v>0.2445023148148148</v>
      </c>
      <c r="K113" s="51">
        <v>0.24510416666666668</v>
      </c>
      <c r="L113" s="50">
        <f t="shared" si="12"/>
        <v>1.2151388888888888</v>
      </c>
      <c r="M113" s="50">
        <f t="shared" si="13"/>
        <v>0.24302777777777776</v>
      </c>
      <c r="N113" s="50">
        <f t="shared" si="14"/>
        <v>0.20210189999999997</v>
      </c>
      <c r="O113" s="33">
        <v>0.8316</v>
      </c>
      <c r="P113" s="10">
        <f t="shared" si="15"/>
        <v>58</v>
      </c>
      <c r="S113" s="4"/>
      <c r="T113" s="4"/>
      <c r="U113" s="41"/>
    </row>
    <row r="114" spans="1:21" ht="12" customHeight="1">
      <c r="A114" s="22" t="s">
        <v>86</v>
      </c>
      <c r="B114" s="28" t="s">
        <v>87</v>
      </c>
      <c r="C114" s="19" t="s">
        <v>88</v>
      </c>
      <c r="D114" s="8" t="s">
        <v>6</v>
      </c>
      <c r="E114" s="6">
        <v>1952</v>
      </c>
      <c r="F114" s="6">
        <v>179</v>
      </c>
      <c r="G114" s="51">
        <v>0.26971064814814816</v>
      </c>
      <c r="H114" s="51">
        <v>0.2715625</v>
      </c>
      <c r="I114" s="51">
        <v>0.29034722222222226</v>
      </c>
      <c r="J114" s="51">
        <v>0.30670138888888887</v>
      </c>
      <c r="K114" s="51">
        <v>0.30681712962962965</v>
      </c>
      <c r="L114" s="50">
        <f t="shared" si="12"/>
        <v>1.445138888888889</v>
      </c>
      <c r="M114" s="50">
        <f t="shared" si="13"/>
        <v>0.2890277777777778</v>
      </c>
      <c r="N114" s="50">
        <f t="shared" si="14"/>
        <v>0.21185736111111111</v>
      </c>
      <c r="O114" s="34">
        <v>0.733</v>
      </c>
      <c r="P114" s="10">
        <f t="shared" si="15"/>
        <v>60</v>
      </c>
      <c r="S114" s="4"/>
      <c r="T114" s="4"/>
      <c r="U114" s="41"/>
    </row>
    <row r="115" spans="1:21" ht="12" customHeight="1">
      <c r="A115" s="22" t="s">
        <v>286</v>
      </c>
      <c r="B115" s="22" t="s">
        <v>220</v>
      </c>
      <c r="C115" s="22" t="s">
        <v>287</v>
      </c>
      <c r="D115" s="8" t="s">
        <v>6</v>
      </c>
      <c r="E115" s="8">
        <v>1959</v>
      </c>
      <c r="F115" s="6">
        <v>333</v>
      </c>
      <c r="G115" s="56">
        <v>0.24673611111111113</v>
      </c>
      <c r="H115" s="56">
        <v>0.25072916666666667</v>
      </c>
      <c r="I115" s="56">
        <v>0.25601851851851853</v>
      </c>
      <c r="J115" s="56">
        <v>0.2575462962962963</v>
      </c>
      <c r="K115" s="56">
        <v>0.2609375</v>
      </c>
      <c r="L115" s="50">
        <f t="shared" si="12"/>
        <v>1.2719675925925926</v>
      </c>
      <c r="M115" s="50">
        <f t="shared" si="13"/>
        <v>0.25439351851851855</v>
      </c>
      <c r="N115" s="50">
        <f t="shared" si="14"/>
        <v>0.22175483009259261</v>
      </c>
      <c r="O115" s="34">
        <v>0.8717</v>
      </c>
      <c r="P115" s="10">
        <f t="shared" si="15"/>
        <v>53</v>
      </c>
      <c r="R115" s="35"/>
      <c r="S115" s="4"/>
      <c r="T115" s="4"/>
      <c r="U115" s="41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48" customWidth="1"/>
  </cols>
  <sheetData>
    <row r="1" ht="15.75">
      <c r="A1" s="47"/>
    </row>
    <row r="2" ht="15.75">
      <c r="A2" s="47"/>
    </row>
    <row r="3" ht="15.75">
      <c r="A3" s="47"/>
    </row>
    <row r="4" ht="15.75">
      <c r="A4" s="47"/>
    </row>
    <row r="5" ht="15.75">
      <c r="A5" s="47"/>
    </row>
    <row r="6" ht="15.75">
      <c r="A6" s="47"/>
    </row>
    <row r="7" ht="15.75">
      <c r="A7" s="47"/>
    </row>
    <row r="8" ht="15.75">
      <c r="A8" s="47"/>
    </row>
    <row r="9" ht="15.75">
      <c r="A9" s="47"/>
    </row>
    <row r="10" ht="15.75">
      <c r="A10" s="47"/>
    </row>
    <row r="11" ht="15.75">
      <c r="A11" s="47"/>
    </row>
    <row r="12" ht="15.75">
      <c r="A12" s="47"/>
    </row>
    <row r="13" ht="15.75">
      <c r="A13" s="47"/>
    </row>
    <row r="14" ht="15.75">
      <c r="A14" s="47"/>
    </row>
    <row r="15" ht="15.75">
      <c r="A15" s="47"/>
    </row>
    <row r="16" ht="15.75">
      <c r="A16" s="47"/>
    </row>
    <row r="17" ht="15.75">
      <c r="A17" s="47"/>
    </row>
    <row r="18" ht="15.75">
      <c r="A18" s="47"/>
    </row>
    <row r="19" ht="15.75">
      <c r="A19" s="47"/>
    </row>
    <row r="20" ht="15.75">
      <c r="A20" s="47"/>
    </row>
    <row r="21" ht="15.75">
      <c r="A21" s="47"/>
    </row>
    <row r="22" ht="15.75">
      <c r="A22" s="49"/>
    </row>
    <row r="23" ht="15.75">
      <c r="A23" s="49"/>
    </row>
    <row r="24" ht="15.75">
      <c r="A24" s="49"/>
    </row>
    <row r="25" ht="15.75">
      <c r="A25" s="4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WEBER Michael</cp:lastModifiedBy>
  <cp:lastPrinted>2010-02-19T20:23:49Z</cp:lastPrinted>
  <dcterms:created xsi:type="dcterms:W3CDTF">2010-02-03T23:53:43Z</dcterms:created>
  <dcterms:modified xsi:type="dcterms:W3CDTF">2013-02-27T08:25:52Z</dcterms:modified>
  <cp:category/>
  <cp:version/>
  <cp:contentType/>
  <cp:contentStatus/>
</cp:coreProperties>
</file>