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00" tabRatio="476" activeTab="0"/>
  </bookViews>
  <sheets>
    <sheet name="Tabelle1" sheetId="1" r:id="rId1"/>
    <sheet name="Tabelle4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<sst xmlns="http://schemas.openxmlformats.org/spreadsheetml/2006/main" count="1781" uniqueCount="966">
  <si>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</si>
  <si>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</si>
  <si>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</si>
  <si>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</si>
  <si>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</si>
  <si>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</si>
  <si>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</si>
  <si>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</si>
  <si>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</si>
  <si>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</si>
  <si>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</si>
  <si>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</si>
  <si>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</si>
  <si>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</si>
  <si>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</si>
  <si>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Dieter</t>
  </si>
  <si>
    <t>Gerlingen</t>
  </si>
  <si>
    <t>GER</t>
  </si>
  <si>
    <t>Bernd</t>
  </si>
  <si>
    <t>Schwalmstadt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</si>
  <si>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</si>
  <si>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</si>
  <si>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</si>
  <si>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</si>
  <si>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</si>
  <si>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</si>
  <si>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</si>
  <si>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</si>
  <si>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</si>
  <si>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</si>
  <si>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</si>
  <si>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</si>
  <si>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I</t>
  </si>
  <si>
    <t>Daniel</t>
  </si>
  <si>
    <t>Weinheim</t>
  </si>
  <si>
    <t>Bauer</t>
  </si>
  <si>
    <t>Henrik</t>
  </si>
  <si>
    <t>Bredenbek</t>
  </si>
  <si>
    <t>A</t>
  </si>
  <si>
    <t>Baumgarten</t>
  </si>
  <si>
    <t>Karl-Wolfgang</t>
  </si>
  <si>
    <t>Weyhe</t>
  </si>
  <si>
    <t>Heinz</t>
  </si>
  <si>
    <t>Kiel</t>
  </si>
  <si>
    <t>Bellwart</t>
  </si>
  <si>
    <t>Sassenburg-Stüde</t>
  </si>
  <si>
    <t>Bendin</t>
  </si>
  <si>
    <t>Davor</t>
  </si>
  <si>
    <t>Jan</t>
  </si>
  <si>
    <t>Berka</t>
  </si>
  <si>
    <t>Volker</t>
  </si>
  <si>
    <t>Frank</t>
  </si>
  <si>
    <t>Hamburg</t>
  </si>
  <si>
    <t>Berkmann</t>
  </si>
  <si>
    <t>Thomas</t>
  </si>
  <si>
    <t>Hannover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</si>
  <si>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</si>
  <si>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</si>
  <si>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</si>
  <si>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</si>
  <si>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</si>
  <si>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</si>
  <si>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</si>
  <si>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</si>
  <si>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</si>
  <si>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Bieler</t>
  </si>
  <si>
    <t>Michael</t>
  </si>
  <si>
    <t>Jana</t>
  </si>
  <si>
    <t>Birnbach</t>
  </si>
  <si>
    <t>Torsten</t>
  </si>
  <si>
    <t>Blumenroth</t>
  </si>
  <si>
    <t>Frankfurt/Main</t>
  </si>
  <si>
    <t>Boenigk</t>
  </si>
  <si>
    <t>Luzie</t>
  </si>
  <si>
    <t>Bogacz</t>
  </si>
  <si>
    <t>Rico</t>
  </si>
  <si>
    <t>Rolf</t>
  </si>
  <si>
    <t>P</t>
  </si>
  <si>
    <t>Böttjer</t>
  </si>
  <si>
    <t>Winfried</t>
  </si>
  <si>
    <t>Bremen</t>
  </si>
  <si>
    <t>Brandl</t>
  </si>
  <si>
    <t>Johannes</t>
  </si>
  <si>
    <t>Braun</t>
  </si>
  <si>
    <t>Helmut</t>
  </si>
  <si>
    <t>Bielefeld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</si>
  <si>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</si>
  <si>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</si>
  <si>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</si>
  <si>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</si>
  <si>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</si>
  <si>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</si>
  <si>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</si>
  <si>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</si>
  <si>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Burmeister</t>
  </si>
  <si>
    <t>Glinde</t>
  </si>
  <si>
    <t>Burns</t>
  </si>
  <si>
    <t>Peter</t>
  </si>
  <si>
    <t>Essex</t>
  </si>
  <si>
    <t>GBR</t>
  </si>
  <si>
    <t>Busse</t>
  </si>
  <si>
    <t>Bernterode</t>
  </si>
  <si>
    <t>Cavaleiro</t>
  </si>
  <si>
    <t>Peer</t>
  </si>
  <si>
    <t>Viersen</t>
  </si>
  <si>
    <t>Cavaleiro Prof. Dr.</t>
  </si>
  <si>
    <t>Claudia</t>
  </si>
  <si>
    <t>SUI</t>
  </si>
  <si>
    <t>Chittka, Dr.</t>
  </si>
  <si>
    <t>Jörg</t>
  </si>
  <si>
    <t>Ratingen</t>
  </si>
  <si>
    <t>DEN</t>
  </si>
  <si>
    <t>Clausen</t>
  </si>
  <si>
    <t>Nübel</t>
  </si>
  <si>
    <t>Datzmann</t>
  </si>
  <si>
    <t>Roth</t>
  </si>
  <si>
    <t>de Vries</t>
  </si>
  <si>
    <t>Bennie</t>
  </si>
  <si>
    <t>Stadskanaal</t>
  </si>
  <si>
    <t>NED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</si>
  <si>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</si>
  <si>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</si>
  <si>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</si>
  <si>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</si>
  <si>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</si>
  <si>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</si>
  <si>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</si>
  <si>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</si>
  <si>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</si>
  <si>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</si>
  <si>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</si>
  <si>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</si>
  <si>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Dembeck</t>
  </si>
  <si>
    <t>Ralf</t>
  </si>
  <si>
    <t>Dilling</t>
  </si>
  <si>
    <t>Daniela</t>
  </si>
  <si>
    <t>Bad Freienwalde</t>
  </si>
  <si>
    <t xml:space="preserve">Dehling </t>
  </si>
  <si>
    <t>Sascha</t>
  </si>
  <si>
    <t>Dolezych</t>
  </si>
  <si>
    <t>Steve</t>
  </si>
  <si>
    <t>Obernholz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</si>
  <si>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</si>
  <si>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</si>
  <si>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</si>
  <si>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</si>
  <si>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</si>
  <si>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</si>
  <si>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</si>
  <si>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</si>
  <si>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</si>
  <si>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</si>
  <si>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</si>
  <si>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</si>
  <si>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</si>
  <si>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</si>
  <si>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</si>
  <si>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</si>
  <si>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Eberle</t>
  </si>
  <si>
    <t>Dietrich</t>
  </si>
  <si>
    <t>Seevetal</t>
  </si>
  <si>
    <t>Gunla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</si>
  <si>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</si>
  <si>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</si>
  <si>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</si>
  <si>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</si>
  <si>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</si>
  <si>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</si>
  <si>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</si>
  <si>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</si>
  <si>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</si>
  <si>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</si>
  <si>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</si>
  <si>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Elster</t>
  </si>
  <si>
    <t>Dieter Max</t>
  </si>
  <si>
    <t>Buchum</t>
  </si>
  <si>
    <t>Detlef</t>
  </si>
  <si>
    <t>Erdmann</t>
  </si>
  <si>
    <t>Etzrodt</t>
  </si>
  <si>
    <t>Frank-Ulrich</t>
  </si>
  <si>
    <t>Fehling</t>
  </si>
  <si>
    <t>Christian</t>
  </si>
  <si>
    <t>Marschacht</t>
  </si>
  <si>
    <t>Felle</t>
  </si>
  <si>
    <t>Kurt</t>
  </si>
  <si>
    <t>Memmingen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</si>
  <si>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</si>
  <si>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</si>
  <si>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</si>
  <si>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</si>
  <si>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</si>
  <si>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</si>
  <si>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</si>
  <si>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</si>
  <si>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</si>
  <si>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</si>
  <si>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ITA</t>
  </si>
  <si>
    <t>Fischer</t>
  </si>
  <si>
    <t xml:space="preserve">Marc </t>
  </si>
  <si>
    <t>Salzgitter</t>
  </si>
  <si>
    <t>Franck</t>
  </si>
  <si>
    <t>Arne</t>
  </si>
  <si>
    <t>Hohenaspe</t>
  </si>
  <si>
    <t>Frech</t>
  </si>
  <si>
    <t>Lahnau</t>
  </si>
  <si>
    <t>Frenken</t>
  </si>
  <si>
    <t>Han</t>
  </si>
  <si>
    <t>Stein</t>
  </si>
  <si>
    <t>Frey</t>
  </si>
  <si>
    <t>Otterndorf</t>
  </si>
  <si>
    <t>Froonhoff</t>
  </si>
  <si>
    <t>Rob</t>
  </si>
  <si>
    <t>Amersfoort</t>
  </si>
  <si>
    <t>Frühauf</t>
  </si>
  <si>
    <t>Sylvia</t>
  </si>
  <si>
    <t>Bissendorf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</si>
  <si>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</si>
  <si>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</si>
  <si>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</si>
  <si>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</si>
  <si>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</si>
  <si>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</si>
  <si>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</si>
  <si>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</si>
  <si>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Gassner</t>
  </si>
  <si>
    <t>Uli</t>
  </si>
  <si>
    <t>Weiler-Simmerberg</t>
  </si>
  <si>
    <t>Gaudl</t>
  </si>
  <si>
    <t>Manfred</t>
  </si>
  <si>
    <t>Bergen</t>
  </si>
  <si>
    <t>Gehrke</t>
  </si>
  <si>
    <t>Lothar</t>
  </si>
  <si>
    <t>1939-2010</t>
  </si>
  <si>
    <t>Reinhard</t>
  </si>
  <si>
    <t>Norderstedt</t>
  </si>
  <si>
    <t>Gerlach</t>
  </si>
  <si>
    <t>Bergkamen</t>
  </si>
  <si>
    <t>Gickler Dr.</t>
  </si>
  <si>
    <t>Lahnstein</t>
  </si>
  <si>
    <t>Gieler Prof. Dr.</t>
  </si>
  <si>
    <t>Bad Neuenahr</t>
  </si>
  <si>
    <t>Giersberg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</si>
  <si>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</si>
  <si>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</si>
  <si>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</si>
  <si>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</si>
  <si>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</si>
  <si>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</si>
  <si>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</si>
  <si>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</si>
  <si>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</si>
  <si>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</si>
  <si>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</si>
  <si>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</si>
  <si>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</si>
  <si>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</si>
  <si>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</si>
  <si>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</si>
  <si>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</si>
  <si>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</si>
  <si>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</si>
  <si>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Grüneberg</t>
  </si>
  <si>
    <t>Hoyerswerda</t>
  </si>
  <si>
    <t>Hahn</t>
  </si>
  <si>
    <t>Alexander</t>
  </si>
  <si>
    <t>Lensahn</t>
  </si>
  <si>
    <t>Haase</t>
  </si>
  <si>
    <t>Falko</t>
  </si>
  <si>
    <t>Hajek</t>
  </si>
  <si>
    <t>Verena</t>
  </si>
  <si>
    <t>Halder</t>
  </si>
  <si>
    <t>Roland</t>
  </si>
  <si>
    <t>Hantscher</t>
  </si>
  <si>
    <t>Suhl-Heinrichs</t>
  </si>
  <si>
    <t>Haschen</t>
  </si>
  <si>
    <t>Kassel</t>
  </si>
  <si>
    <t>Häsler</t>
  </si>
  <si>
    <t>Olaf</t>
  </si>
  <si>
    <t>Haßlinger</t>
  </si>
  <si>
    <t>Marklohe</t>
  </si>
  <si>
    <t>Heeger</t>
  </si>
  <si>
    <t>Rheine</t>
  </si>
  <si>
    <t>Heilers</t>
  </si>
  <si>
    <t>Florian</t>
  </si>
  <si>
    <t>Heinig</t>
  </si>
  <si>
    <t>Marcel</t>
  </si>
  <si>
    <t>Heitfeldt</t>
  </si>
  <si>
    <t>Ulrich</t>
  </si>
  <si>
    <t>Hohenhameln</t>
  </si>
  <si>
    <t>Henke</t>
  </si>
  <si>
    <t>Münsterdorf</t>
  </si>
  <si>
    <t>Henke Dr.</t>
  </si>
  <si>
    <t>Volkmar</t>
  </si>
  <si>
    <t>Heiko</t>
  </si>
  <si>
    <t>Bad Oldesloe</t>
  </si>
  <si>
    <t>Hans-Joachim</t>
  </si>
  <si>
    <t>Herbst</t>
  </si>
  <si>
    <t xml:space="preserve">Klaus  </t>
  </si>
  <si>
    <t>Mainz</t>
  </si>
  <si>
    <t>Hertinger</t>
  </si>
  <si>
    <t>Bernhard</t>
  </si>
  <si>
    <t>Laudenbach</t>
  </si>
  <si>
    <t>Hesse</t>
  </si>
  <si>
    <t>Jörn</t>
  </si>
  <si>
    <t>Freden</t>
  </si>
  <si>
    <t>Hetzel</t>
  </si>
  <si>
    <t>Hans-Jürgen</t>
  </si>
  <si>
    <t>Ellerbek</t>
  </si>
  <si>
    <t>Heyer</t>
  </si>
  <si>
    <t>Hermann</t>
  </si>
  <si>
    <t>Winningen</t>
  </si>
  <si>
    <t>Hinz</t>
  </si>
  <si>
    <t>Doris</t>
  </si>
  <si>
    <t xml:space="preserve">Eckernförde  </t>
  </si>
  <si>
    <t>Hirschberger</t>
  </si>
  <si>
    <t>Hoffmann</t>
  </si>
  <si>
    <t>Horneburg</t>
  </si>
  <si>
    <t>Jens</t>
  </si>
  <si>
    <t>Laasdorf</t>
  </si>
  <si>
    <t>Hussel</t>
  </si>
  <si>
    <t>Patrick</t>
  </si>
  <si>
    <t>Springe</t>
  </si>
  <si>
    <t>Höper</t>
  </si>
  <si>
    <t>Hanno</t>
  </si>
  <si>
    <t>Hottas</t>
  </si>
  <si>
    <t>Hotze-Müller</t>
  </si>
  <si>
    <t>Hummel</t>
  </si>
  <si>
    <t>Waldkirch</t>
  </si>
  <si>
    <t>Hunhold</t>
  </si>
  <si>
    <t>Rathenow</t>
  </si>
  <si>
    <t>Huber</t>
  </si>
  <si>
    <t>René</t>
  </si>
  <si>
    <t>Ostrhauderfehn</t>
  </si>
  <si>
    <t>Hunold</t>
  </si>
  <si>
    <t>John Karl</t>
  </si>
  <si>
    <t>Nürnberg</t>
  </si>
  <si>
    <t>Iffert</t>
  </si>
  <si>
    <t>Friedrich</t>
  </si>
  <si>
    <t>Isman</t>
  </si>
  <si>
    <t>Dehen</t>
  </si>
  <si>
    <t>AUT</t>
  </si>
  <si>
    <t>Jaekel</t>
  </si>
  <si>
    <t>Christoph</t>
  </si>
  <si>
    <t>Jäger</t>
  </si>
  <si>
    <t>Mannheim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</si>
  <si>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</si>
  <si>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</si>
  <si>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</si>
  <si>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</si>
  <si>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</si>
  <si>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</si>
  <si>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</si>
  <si>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</si>
  <si>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1937-2016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</si>
  <si>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</si>
  <si>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</si>
  <si>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</si>
  <si>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</si>
  <si>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</si>
  <si>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</si>
  <si>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</si>
  <si>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</si>
  <si>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</si>
  <si>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</si>
  <si>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Kater</t>
  </si>
  <si>
    <t>Fuhlen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</si>
  <si>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</si>
  <si>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</si>
  <si>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</si>
  <si>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</si>
  <si>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</si>
  <si>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</si>
  <si>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</si>
  <si>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</si>
  <si>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</si>
  <si>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</si>
  <si>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</si>
  <si>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</si>
  <si>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</si>
  <si>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</si>
  <si>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</si>
  <si>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</si>
  <si>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Martin</t>
  </si>
  <si>
    <t>Klahr</t>
  </si>
  <si>
    <t>Nienburg</t>
  </si>
  <si>
    <t>Klatt</t>
  </si>
  <si>
    <t>Dirk</t>
  </si>
  <si>
    <t>Montabaur</t>
  </si>
  <si>
    <t>Leverkusen</t>
  </si>
  <si>
    <t>Kloss</t>
  </si>
  <si>
    <t>Ingo</t>
  </si>
  <si>
    <t>Koch</t>
  </si>
  <si>
    <t>Steven</t>
  </si>
  <si>
    <t>Meiningen</t>
  </si>
  <si>
    <t>Koczor</t>
  </si>
  <si>
    <t>Carsten</t>
  </si>
  <si>
    <t>Kreuztal</t>
  </si>
  <si>
    <t>Koenig</t>
  </si>
  <si>
    <t>Stade</t>
  </si>
  <si>
    <t>Köhn</t>
  </si>
  <si>
    <t>Erika</t>
  </si>
  <si>
    <t>Tangstedt</t>
  </si>
  <si>
    <t>Koll</t>
  </si>
  <si>
    <t>Bonn</t>
  </si>
  <si>
    <t>Komar</t>
  </si>
  <si>
    <t>Ewald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</si>
  <si>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</si>
  <si>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</si>
  <si>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</si>
  <si>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</si>
  <si>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</si>
  <si>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</si>
  <si>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</si>
  <si>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</si>
  <si>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</si>
  <si>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</si>
  <si>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</si>
  <si>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Krauss</t>
  </si>
  <si>
    <t>Kammerstein</t>
  </si>
  <si>
    <t>Körner</t>
  </si>
  <si>
    <t>Leipzig</t>
  </si>
  <si>
    <t>Kröling</t>
  </si>
  <si>
    <t>Matthias</t>
  </si>
  <si>
    <t>Krön</t>
  </si>
  <si>
    <t>Meinulf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</si>
  <si>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</si>
  <si>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</si>
  <si>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</si>
  <si>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</si>
  <si>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</si>
  <si>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</si>
  <si>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</si>
  <si>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</si>
  <si>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Kurani</t>
  </si>
  <si>
    <t>Hirendra</t>
  </si>
  <si>
    <t>Henstedt-Ulzburg</t>
  </si>
  <si>
    <t>IND</t>
  </si>
  <si>
    <t>Labs</t>
  </si>
  <si>
    <t>Laig</t>
  </si>
  <si>
    <t>Lengerich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</si>
  <si>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</si>
  <si>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</si>
  <si>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</si>
  <si>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</si>
  <si>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</si>
  <si>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</si>
  <si>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</si>
  <si>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</si>
  <si>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</si>
  <si>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</si>
  <si>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Luther</t>
  </si>
  <si>
    <t>Neunkirchen am Brand</t>
  </si>
  <si>
    <t>Lehner</t>
  </si>
  <si>
    <t>Bayreuth</t>
  </si>
  <si>
    <t>Leiker</t>
  </si>
  <si>
    <t>Jörg Ulrich</t>
  </si>
  <si>
    <t>Cuxhaven</t>
  </si>
  <si>
    <t>Liedtke</t>
  </si>
  <si>
    <t>Otto</t>
  </si>
  <si>
    <t>Gifhorn</t>
  </si>
  <si>
    <t>1960-2012</t>
  </si>
  <si>
    <t>Liegmann</t>
  </si>
  <si>
    <t>Osnabrück</t>
  </si>
  <si>
    <t>Lietz</t>
  </si>
  <si>
    <t>Liszewitz</t>
  </si>
  <si>
    <t>Dagmar</t>
  </si>
  <si>
    <t>1962-2017</t>
  </si>
  <si>
    <t>Littwin</t>
  </si>
  <si>
    <t>Rüdiger</t>
  </si>
  <si>
    <t>Dorsten</t>
  </si>
  <si>
    <t>Lo</t>
  </si>
  <si>
    <t>Schek kee</t>
  </si>
  <si>
    <t>Loeber</t>
  </si>
  <si>
    <t>Bornheim</t>
  </si>
  <si>
    <t>Loger</t>
  </si>
  <si>
    <t>Löher</t>
  </si>
  <si>
    <t>Burkhard</t>
  </si>
  <si>
    <t>Wedel</t>
  </si>
  <si>
    <t>Lorber</t>
  </si>
  <si>
    <t>Makuszies</t>
  </si>
  <si>
    <t>Bodo</t>
  </si>
  <si>
    <t>Mantel</t>
  </si>
  <si>
    <t>Fellbach</t>
  </si>
  <si>
    <t>Mehl</t>
  </si>
  <si>
    <t>Wojciech Piotr</t>
  </si>
  <si>
    <t>Stockelsdorf</t>
  </si>
  <si>
    <t>Meikstat</t>
  </si>
  <si>
    <t>Gunnar</t>
  </si>
  <si>
    <t>Meyer</t>
  </si>
  <si>
    <t>Merten</t>
  </si>
  <si>
    <t>August</t>
  </si>
  <si>
    <t>Karsten</t>
  </si>
  <si>
    <t>Bad Hersfeld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</si>
  <si>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</si>
  <si>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</si>
  <si>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</si>
  <si>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</si>
  <si>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</si>
  <si>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</si>
  <si>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</si>
  <si>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</si>
  <si>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</si>
  <si>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</si>
  <si>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</si>
  <si>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</si>
  <si>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</si>
  <si>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1934-2018</t>
  </si>
  <si>
    <t>Mol</t>
  </si>
  <si>
    <t>Ben</t>
  </si>
  <si>
    <t>Almere</t>
  </si>
  <si>
    <t>Müller</t>
  </si>
  <si>
    <t>Willi</t>
  </si>
  <si>
    <t>Kaltenborn</t>
  </si>
  <si>
    <t>Gerd</t>
  </si>
  <si>
    <t>Havelberg</t>
  </si>
  <si>
    <t>Mütze</t>
  </si>
  <si>
    <t>Willem</t>
  </si>
  <si>
    <t>Heerlen</t>
  </si>
  <si>
    <t>Neuhaus</t>
  </si>
  <si>
    <t>1959-2016</t>
  </si>
  <si>
    <t>Neumann</t>
  </si>
  <si>
    <t xml:space="preserve">Klaus </t>
  </si>
  <si>
    <t>Stuttgart</t>
  </si>
  <si>
    <t>Vellmar</t>
  </si>
  <si>
    <t>Neumeister</t>
  </si>
  <si>
    <t>Gladenbach</t>
  </si>
  <si>
    <t>Niedeck</t>
  </si>
  <si>
    <t>Tanja</t>
  </si>
  <si>
    <t>Neuenkirchen</t>
  </si>
  <si>
    <t>Nielsen</t>
  </si>
  <si>
    <t>Broby</t>
  </si>
  <si>
    <t>Nolte</t>
  </si>
  <si>
    <t>Hannes</t>
  </si>
  <si>
    <t>Orth</t>
  </si>
  <si>
    <t>Ostapenko</t>
  </si>
  <si>
    <t>Tanya</t>
  </si>
  <si>
    <t>Göttingen</t>
  </si>
  <si>
    <t>Pandian</t>
  </si>
  <si>
    <t>Sivabalan</t>
  </si>
  <si>
    <t>Mumbai</t>
  </si>
  <si>
    <t>Papcke</t>
  </si>
  <si>
    <t>Gerd-Rudi</t>
  </si>
  <si>
    <t>Peemöller</t>
  </si>
  <si>
    <t xml:space="preserve">Sven </t>
  </si>
  <si>
    <t xml:space="preserve">Peñalba </t>
  </si>
  <si>
    <t>Rafael</t>
  </si>
  <si>
    <t>Buttenheim</t>
  </si>
  <si>
    <t>Petermann</t>
  </si>
  <si>
    <t>Riedlingen-Zwiefaltendorf</t>
  </si>
  <si>
    <t>Petersen</t>
  </si>
  <si>
    <t>Harald</t>
  </si>
  <si>
    <t>Pflügler</t>
  </si>
  <si>
    <t>Telgte</t>
  </si>
  <si>
    <t>Pielke</t>
  </si>
  <si>
    <t>Kummerfeld</t>
  </si>
  <si>
    <t>Pitz</t>
  </si>
  <si>
    <t>Bad Driburg</t>
  </si>
  <si>
    <t>Porstner</t>
  </si>
  <si>
    <t>Crispin</t>
  </si>
  <si>
    <t>Pöttger</t>
  </si>
  <si>
    <t>Robert</t>
  </si>
  <si>
    <t>Remshalden</t>
  </si>
  <si>
    <t>Preine</t>
  </si>
  <si>
    <t>Gerrit</t>
  </si>
  <si>
    <t>Bomlitz</t>
  </si>
  <si>
    <t>Pufahl</t>
  </si>
  <si>
    <t>Rainer</t>
  </si>
  <si>
    <t>Müssen</t>
  </si>
  <si>
    <t>Punge</t>
  </si>
  <si>
    <t>Pünjer</t>
  </si>
  <si>
    <t>Radzuweit</t>
  </si>
  <si>
    <t>Ramthun</t>
  </si>
  <si>
    <t>Martina</t>
  </si>
  <si>
    <t>Randt</t>
  </si>
  <si>
    <t>Raulf</t>
  </si>
  <si>
    <t>Winsen Luhe</t>
  </si>
  <si>
    <t>Rehers, Dr.</t>
  </si>
  <si>
    <t>Hans-Werner</t>
  </si>
  <si>
    <t>Reich</t>
  </si>
  <si>
    <t>Ahnatal</t>
  </si>
  <si>
    <t>Romanshorn</t>
  </si>
  <si>
    <t>Reinhard-Miltz</t>
  </si>
  <si>
    <t xml:space="preserve">Gerhard </t>
  </si>
  <si>
    <t>Kreuzlingen</t>
  </si>
  <si>
    <t>Retzlaff</t>
  </si>
  <si>
    <t>Reichart</t>
  </si>
  <si>
    <t>Rolf-Achim</t>
  </si>
  <si>
    <t>Obertshausen</t>
  </si>
  <si>
    <t>Reuter</t>
  </si>
  <si>
    <t>Lebach</t>
  </si>
  <si>
    <t>Richter</t>
  </si>
  <si>
    <t>Riedel</t>
  </si>
  <si>
    <t>Karl-Jürgen</t>
  </si>
  <si>
    <t>Zwickau</t>
  </si>
  <si>
    <t>Roßleben</t>
  </si>
  <si>
    <t>Rietkötter</t>
  </si>
  <si>
    <t>Fritz</t>
  </si>
  <si>
    <t>Risch</t>
  </si>
  <si>
    <t>Rizzitelli</t>
  </si>
  <si>
    <t>Michele</t>
  </si>
  <si>
    <t>Roch</t>
  </si>
  <si>
    <t>Karl</t>
  </si>
  <si>
    <t>Rohde</t>
  </si>
  <si>
    <t>Jena</t>
  </si>
  <si>
    <t>Rohwedder</t>
  </si>
  <si>
    <t>Büsum</t>
  </si>
  <si>
    <t>Rolfes</t>
  </si>
  <si>
    <t>Maria</t>
  </si>
  <si>
    <t>Lohne</t>
  </si>
  <si>
    <t>Rösner</t>
  </si>
  <si>
    <t>Karl-Ernst</t>
  </si>
  <si>
    <t>Haan</t>
  </si>
  <si>
    <t>Roth, Dr.</t>
  </si>
  <si>
    <t>Sebastian</t>
  </si>
  <si>
    <t>Bischofwswiesen</t>
  </si>
  <si>
    <t>Rüdig</t>
  </si>
  <si>
    <t>Otmar</t>
  </si>
  <si>
    <t>Neuwied</t>
  </si>
  <si>
    <t>Runtze</t>
  </si>
  <si>
    <t>Anja</t>
  </si>
  <si>
    <t>Gudensberg</t>
  </si>
  <si>
    <t>Sachse</t>
  </si>
  <si>
    <t>Sagasser</t>
  </si>
  <si>
    <t>Mario</t>
  </si>
  <si>
    <t>Sandelmann</t>
  </si>
  <si>
    <t>Wilhelmshaven</t>
  </si>
  <si>
    <t>Monika</t>
  </si>
  <si>
    <t>Schacht</t>
  </si>
  <si>
    <t>Schäfers</t>
  </si>
  <si>
    <t>Gottfried</t>
  </si>
  <si>
    <t>Altenberge</t>
  </si>
  <si>
    <t>Scheer</t>
  </si>
  <si>
    <t>Oliver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</si>
  <si>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</si>
  <si>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</si>
  <si>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</si>
  <si>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</si>
  <si>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</si>
  <si>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</si>
  <si>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</si>
  <si>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</si>
  <si>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</si>
  <si>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Schlosser</t>
  </si>
  <si>
    <t>Bennewitz</t>
  </si>
  <si>
    <t>Schlüter</t>
  </si>
  <si>
    <t>Gabriel</t>
  </si>
  <si>
    <t>Hatzenbühl</t>
  </si>
  <si>
    <t>1949-2016</t>
  </si>
  <si>
    <t>Eva</t>
  </si>
  <si>
    <t>Schmid</t>
  </si>
  <si>
    <t>Schmidt</t>
  </si>
  <si>
    <t>Patrik</t>
  </si>
  <si>
    <t>Wermsdorf</t>
  </si>
  <si>
    <t>Schmidtkonz</t>
  </si>
  <si>
    <t>Forchheim</t>
  </si>
  <si>
    <t>Schmitz</t>
  </si>
  <si>
    <t>Siegfried</t>
  </si>
  <si>
    <t>Schneider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</si>
  <si>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</si>
  <si>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</si>
  <si>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</si>
  <si>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</si>
  <si>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</si>
  <si>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</si>
  <si>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</si>
  <si>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</si>
  <si>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</si>
  <si>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</si>
  <si>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Quickborn</t>
  </si>
  <si>
    <t>Schwanewede</t>
  </si>
  <si>
    <t>Schulz</t>
  </si>
  <si>
    <t>Weimar</t>
  </si>
  <si>
    <t>Barsinghausen</t>
  </si>
  <si>
    <t>Schulze</t>
  </si>
  <si>
    <t>Horb</t>
  </si>
  <si>
    <t>Schumacher</t>
  </si>
  <si>
    <t>Gabi</t>
  </si>
  <si>
    <t>Vechta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</si>
  <si>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</si>
  <si>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</si>
  <si>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</si>
  <si>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</si>
  <si>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</si>
  <si>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</si>
  <si>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</si>
  <si>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</si>
  <si>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Schwien</t>
  </si>
  <si>
    <t>Wesseln</t>
  </si>
  <si>
    <t>Seeliger</t>
  </si>
  <si>
    <t>Wolfhard</t>
  </si>
  <si>
    <t>Brandenburg</t>
  </si>
  <si>
    <t>1959 -2018</t>
  </si>
  <si>
    <t>Seitz</t>
  </si>
  <si>
    <t>Regensburg</t>
  </si>
  <si>
    <t>Selent</t>
  </si>
  <si>
    <t>Andrea</t>
  </si>
  <si>
    <t>Sembach</t>
  </si>
  <si>
    <t>Kamen</t>
  </si>
  <si>
    <t>Serafin</t>
  </si>
  <si>
    <t>Reinhold</t>
  </si>
  <si>
    <t>Gießen</t>
  </si>
  <si>
    <t>1934-2015</t>
  </si>
  <si>
    <t>Sesterheim</t>
  </si>
  <si>
    <t>Trier</t>
  </si>
  <si>
    <t>Slaaf</t>
  </si>
  <si>
    <t>Sjoerd</t>
  </si>
  <si>
    <t>Groningen</t>
  </si>
  <si>
    <t>Soff</t>
  </si>
  <si>
    <t>Unterwellenborn</t>
  </si>
  <si>
    <t>Sonntag</t>
  </si>
  <si>
    <t>Ostfildern</t>
  </si>
  <si>
    <t>E / I</t>
  </si>
  <si>
    <t>Roman</t>
  </si>
  <si>
    <t>Spieker</t>
  </si>
  <si>
    <t xml:space="preserve">Johann </t>
  </si>
  <si>
    <t>Laar</t>
  </si>
  <si>
    <t>Spatz</t>
  </si>
  <si>
    <t>Erik</t>
  </si>
  <si>
    <t>Spiekermann</t>
  </si>
  <si>
    <t>Sporleder</t>
  </si>
  <si>
    <t>Ole</t>
  </si>
  <si>
    <t>Stahlberg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</si>
  <si>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</si>
  <si>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</si>
  <si>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</si>
  <si>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</si>
  <si>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</si>
  <si>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</si>
  <si>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</si>
  <si>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</si>
  <si>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</si>
  <si>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</si>
  <si>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</si>
  <si>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Cottbus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</si>
  <si>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</si>
  <si>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</si>
  <si>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</si>
  <si>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</si>
  <si>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</si>
  <si>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</si>
  <si>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</si>
  <si>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</si>
  <si>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</si>
  <si>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Szlachetka</t>
  </si>
  <si>
    <t>Barbara</t>
  </si>
  <si>
    <t>POL</t>
  </si>
  <si>
    <t>1956-2005</t>
  </si>
  <si>
    <t>Szlachta</t>
  </si>
  <si>
    <t>Richie</t>
  </si>
  <si>
    <t>Tauber</t>
  </si>
  <si>
    <t>1935-2018</t>
  </si>
  <si>
    <t>Tegge-Walderstein</t>
  </si>
  <si>
    <t>Teicher</t>
  </si>
  <si>
    <t>Ostbevern</t>
  </si>
  <si>
    <t>Tewes</t>
  </si>
  <si>
    <t>Garrel</t>
  </si>
  <si>
    <t>Themm</t>
  </si>
  <si>
    <t>Nortorf</t>
  </si>
  <si>
    <t>Theuerkorn</t>
  </si>
  <si>
    <t>Thomé</t>
  </si>
  <si>
    <t>Niko</t>
  </si>
  <si>
    <t>Tomaschewski</t>
  </si>
  <si>
    <t>Crailsheim</t>
  </si>
  <si>
    <t>Traeder</t>
  </si>
  <si>
    <t>Turzynski</t>
  </si>
  <si>
    <t>Ulmschneider</t>
  </si>
  <si>
    <t>Vajen</t>
  </si>
  <si>
    <t>Heino</t>
  </si>
  <si>
    <t>Osterholz-Scharmbeck</t>
  </si>
  <si>
    <t>Vollmer</t>
  </si>
  <si>
    <t>von Kocemba</t>
  </si>
  <si>
    <t>Rosemarie</t>
  </si>
  <si>
    <t>von Palombini</t>
  </si>
  <si>
    <t>Jobst</t>
  </si>
  <si>
    <t>Bückeburg</t>
  </si>
  <si>
    <t>Walendy</t>
  </si>
  <si>
    <t>Wallesch</t>
  </si>
  <si>
    <t>Geesthacht</t>
  </si>
  <si>
    <t>Waßmer</t>
  </si>
  <si>
    <t>Alfred</t>
  </si>
  <si>
    <t>Aßlar / Werdorf</t>
  </si>
  <si>
    <t>Weber</t>
  </si>
  <si>
    <t>Weidemann</t>
  </si>
  <si>
    <t>Friedhelm</t>
  </si>
  <si>
    <t>Weismann</t>
  </si>
  <si>
    <t>Breisach</t>
  </si>
  <si>
    <t>Weitkämper</t>
  </si>
  <si>
    <t>Edewecht</t>
  </si>
  <si>
    <t>Wendefeuer</t>
  </si>
  <si>
    <t>Wenzel Dr.</t>
  </si>
  <si>
    <t>Dortmund</t>
  </si>
  <si>
    <t>Westphal</t>
  </si>
  <si>
    <t>Wieneke</t>
  </si>
  <si>
    <t>Hamfelde</t>
  </si>
  <si>
    <t>Wiethüchter</t>
  </si>
  <si>
    <t>Wilde</t>
  </si>
  <si>
    <t>David</t>
  </si>
  <si>
    <t>Willems</t>
  </si>
  <si>
    <t>André</t>
  </si>
  <si>
    <t>Troisdorf</t>
  </si>
  <si>
    <t>Willner</t>
  </si>
  <si>
    <t>Steinfurt</t>
  </si>
  <si>
    <t>Winkler</t>
  </si>
  <si>
    <t>Ingolf</t>
  </si>
  <si>
    <t>Neuss</t>
  </si>
  <si>
    <t>Witt</t>
  </si>
  <si>
    <t>Bruno</t>
  </si>
  <si>
    <t>Zerf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</si>
  <si>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</si>
  <si>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</si>
  <si>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</si>
  <si>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</si>
  <si>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</si>
  <si>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</si>
  <si>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</si>
  <si>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</si>
  <si>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>Zeller</t>
  </si>
  <si>
    <t>Ziegler</t>
  </si>
  <si>
    <t xml:space="preserve"> A</t>
  </si>
  <si>
    <t>Anwärter</t>
  </si>
  <si>
    <t>Ehrenmitglied</t>
  </si>
  <si>
    <t>passives Mitglied</t>
  </si>
  <si>
    <t>Zurzeit inaktiv</t>
  </si>
  <si>
    <t>1)</t>
  </si>
  <si>
    <t>Es liegt ausschließlichlich die Anzahl der Läufe vor</t>
  </si>
  <si>
    <t>2)</t>
  </si>
  <si>
    <t>verstorben</t>
  </si>
  <si>
    <t>Klinger</t>
  </si>
  <si>
    <t>Sindelfingen</t>
  </si>
  <si>
    <t>Stepponat</t>
  </si>
  <si>
    <t>Bad Homburg</t>
  </si>
  <si>
    <t>Jakob Levi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</si>
  <si>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</si>
  <si>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</si>
  <si>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</si>
  <si>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</si>
  <si>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</si>
  <si>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</si>
  <si>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</si>
  <si>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</si>
  <si>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</si>
  <si>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Danger</t>
  </si>
  <si>
    <t>Gottschlich Dr.</t>
  </si>
  <si>
    <t>Rietberg</t>
  </si>
  <si>
    <t>1963-2020</t>
  </si>
  <si>
    <t>1939-2020</t>
  </si>
  <si>
    <t>Menzel</t>
  </si>
  <si>
    <t>Sankt Augustin</t>
  </si>
  <si>
    <t>Krause</t>
  </si>
  <si>
    <t>Köhler</t>
  </si>
  <si>
    <t>Tom</t>
  </si>
  <si>
    <t>Heidemann</t>
  </si>
  <si>
    <t>Udo</t>
  </si>
  <si>
    <t>Karczewski</t>
  </si>
  <si>
    <t>Zenon</t>
  </si>
  <si>
    <t>Korioth</t>
  </si>
  <si>
    <t>Bad Salzuflen</t>
  </si>
  <si>
    <t>Deifuß, Dr.</t>
  </si>
  <si>
    <t>Holger</t>
  </si>
  <si>
    <t>Ascheberg</t>
  </si>
  <si>
    <t>Penning</t>
  </si>
  <si>
    <t>Hans-Dieter</t>
  </si>
  <si>
    <t>Leer</t>
  </si>
  <si>
    <t>Reddert</t>
  </si>
  <si>
    <t>Bergisch Gladbach</t>
  </si>
  <si>
    <t>Strack</t>
  </si>
  <si>
    <t>Judith</t>
  </si>
  <si>
    <t>Bettingen</t>
  </si>
  <si>
    <t>Henschel</t>
  </si>
  <si>
    <t>Wanfried</t>
  </si>
  <si>
    <t>Klaus-Dieter</t>
  </si>
  <si>
    <t>Kropp</t>
  </si>
  <si>
    <t>Geestland</t>
  </si>
  <si>
    <t>Breer</t>
  </si>
  <si>
    <t>Pater Tobias</t>
  </si>
  <si>
    <t>Boyde-Wolke</t>
  </si>
  <si>
    <t>Zeuthen</t>
  </si>
  <si>
    <t>Sawilla</t>
  </si>
  <si>
    <t>Berne</t>
  </si>
  <si>
    <t>Magdeburg</t>
  </si>
  <si>
    <t>Baade</t>
  </si>
  <si>
    <t>Mike</t>
  </si>
  <si>
    <t>Wunstorf</t>
  </si>
  <si>
    <t>Teltow</t>
  </si>
  <si>
    <t>Zachau</t>
  </si>
  <si>
    <t>Axel</t>
  </si>
  <si>
    <t>Tüg-Hilbert</t>
  </si>
  <si>
    <t>Kasseedorf</t>
  </si>
  <si>
    <t>Opl</t>
  </si>
  <si>
    <t>Odenthal</t>
  </si>
  <si>
    <t>Mnich</t>
  </si>
  <si>
    <t>Wolfgang Peter</t>
  </si>
  <si>
    <t>Habedank</t>
  </si>
  <si>
    <t>Warburg</t>
  </si>
  <si>
    <t>Erftstadt</t>
  </si>
  <si>
    <t>Abenhardt</t>
  </si>
  <si>
    <t>Lüdtke</t>
  </si>
  <si>
    <t>Mukir</t>
  </si>
  <si>
    <t>Gluhic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</si>
  <si>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</si>
  <si>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</si>
  <si>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</si>
  <si>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</si>
  <si>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</si>
  <si>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</si>
  <si>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</si>
  <si>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</si>
  <si>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</si>
  <si>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</si>
  <si>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Braemer</t>
  </si>
  <si>
    <t>Petra</t>
  </si>
  <si>
    <t>Walsrode</t>
  </si>
  <si>
    <t>Bruns</t>
  </si>
  <si>
    <t>Annette</t>
  </si>
  <si>
    <t>Bad Dürkheim</t>
  </si>
  <si>
    <t>Stephan</t>
  </si>
  <si>
    <t>Hammann</t>
  </si>
  <si>
    <t>1950-2021</t>
  </si>
  <si>
    <t>Lange</t>
  </si>
  <si>
    <t>1929 - 2021</t>
  </si>
  <si>
    <t>Emmerthal</t>
  </si>
  <si>
    <t>Gleichmann</t>
  </si>
  <si>
    <t>Ronny</t>
  </si>
  <si>
    <t>Erfurt</t>
  </si>
  <si>
    <t>Ulrich Martin</t>
  </si>
  <si>
    <t>Dörr</t>
  </si>
  <si>
    <t>Harthausen</t>
  </si>
  <si>
    <t>Kühne</t>
  </si>
  <si>
    <t>Ditzingen</t>
  </si>
  <si>
    <t>Kuhlmann Dr.</t>
  </si>
  <si>
    <t>Klopfer</t>
  </si>
  <si>
    <t>Kahlmeyer</t>
  </si>
  <si>
    <t>Messerschmidt</t>
  </si>
  <si>
    <t>Lutz</t>
  </si>
  <si>
    <t>von der Ahé</t>
  </si>
  <si>
    <t>Langenhagen</t>
  </si>
  <si>
    <t>Jockgrim</t>
  </si>
  <si>
    <t>1926 - 2021</t>
  </si>
  <si>
    <t>Brendemühl</t>
  </si>
  <si>
    <t>Lontzen</t>
  </si>
  <si>
    <t>Buis</t>
  </si>
  <si>
    <t>Midwoud</t>
  </si>
  <si>
    <t>Bartz</t>
  </si>
  <si>
    <t>Kremmen</t>
  </si>
  <si>
    <t>Baumann</t>
  </si>
  <si>
    <t>Clever, Dr.</t>
  </si>
  <si>
    <t>BEL</t>
  </si>
  <si>
    <t>Listen liegen vor, aber Mitglied erst nach dem 30.06.2022</t>
  </si>
  <si>
    <t>Wietze</t>
  </si>
  <si>
    <t>Zach</t>
  </si>
  <si>
    <t>Waiblingen</t>
  </si>
  <si>
    <t>1952-2022</t>
  </si>
  <si>
    <t>Klotz</t>
  </si>
  <si>
    <t>Geier</t>
  </si>
  <si>
    <t>Plochingen</t>
  </si>
  <si>
    <t>1963-2022</t>
  </si>
  <si>
    <t>Irina</t>
  </si>
  <si>
    <t>Stelling</t>
  </si>
  <si>
    <t>Nicola</t>
  </si>
  <si>
    <t>Pluta</t>
  </si>
  <si>
    <t>Lotte</t>
  </si>
  <si>
    <t>Petri</t>
  </si>
  <si>
    <t>Rensmann</t>
  </si>
  <si>
    <t>Bawinkel</t>
  </si>
  <si>
    <t>1952 - 2022</t>
  </si>
  <si>
    <t xml:space="preserve">                                                                             Gesamtstatistik 100 MC zum 30.06.2022                                                       Michael Kiene, 15.07.2022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</si>
</sst>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5"/>
      <name val="Arial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b/>
      <sz val="8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164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3" fontId="17" fillId="33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0" fontId="60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14" fontId="9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 shrinkToFit="1"/>
    </xf>
    <xf numFmtId="164" fontId="61" fillId="0" borderId="0" xfId="0" applyNumberFormat="1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shrinkToFit="1"/>
    </xf>
    <xf numFmtId="3" fontId="62" fillId="33" borderId="0" xfId="0" applyNumberFormat="1" applyFont="1" applyFill="1" applyBorder="1" applyAlignment="1">
      <alignment horizontal="center" vertical="center"/>
    </xf>
    <xf numFmtId="14" fontId="62" fillId="0" borderId="0" xfId="0" applyNumberFormat="1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6"/>
  <sheetViews>
    <sheetView tabSelected="1" zoomScale="180" zoomScaleNormal="180" zoomScalePageLayoutView="0" workbookViewId="0" topLeftCell="A1">
      <selection activeCell="D15" sqref="D15"/>
    </sheetView>
  </sheetViews>
  <sheetFormatPr defaultColWidth="11.42187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12.421875" style="2" bestFit="1" customWidth="1"/>
    <col min="9" max="9" width="6.28125" style="2" customWidth="1"/>
    <col min="10" max="10" width="7.7109375" style="3" bestFit="1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86" t="s">
        <v>965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256" ht="12.75" customHeight="1">
      <c r="A6" s="9" t="s">
        <v>324</v>
      </c>
      <c r="B6" s="9" t="s">
        <v>181</v>
      </c>
      <c r="C6" s="9" t="s">
        <v>52</v>
      </c>
      <c r="D6" s="10">
        <v>1956</v>
      </c>
      <c r="E6" s="11" t="s">
        <v>17</v>
      </c>
      <c r="F6" s="11">
        <v>1</v>
      </c>
      <c r="G6" s="11"/>
      <c r="H6" s="6">
        <v>2626</v>
      </c>
      <c r="I6" s="6">
        <v>488</v>
      </c>
      <c r="J6" s="15">
        <f>H6+I6</f>
        <v>3114</v>
      </c>
      <c r="K6" s="6"/>
      <c r="L6" s="6">
        <v>1</v>
      </c>
      <c r="M6" s="73">
        <v>44742</v>
      </c>
      <c r="O6" s="16"/>
      <c r="P6" s="16"/>
      <c r="Q6" s="16"/>
      <c r="R6" s="16"/>
      <c r="S6" s="16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ht="15">
      <c r="A7" s="9" t="s">
        <v>165</v>
      </c>
      <c r="B7" s="29" t="s">
        <v>166</v>
      </c>
      <c r="C7" s="9" t="s">
        <v>64</v>
      </c>
      <c r="D7" s="10">
        <v>1940</v>
      </c>
      <c r="E7" s="11" t="s">
        <v>17</v>
      </c>
      <c r="F7" s="11">
        <v>4</v>
      </c>
      <c r="G7" s="11" t="s">
        <v>167</v>
      </c>
      <c r="H7" s="6">
        <v>1444</v>
      </c>
      <c r="I7" s="6">
        <v>857</v>
      </c>
      <c r="J7" s="15">
        <f>H7+I7</f>
        <v>2301</v>
      </c>
      <c r="K7" s="6"/>
      <c r="L7" s="6">
        <v>2</v>
      </c>
      <c r="M7" s="73">
        <v>44742</v>
      </c>
      <c r="O7" s="18"/>
      <c r="P7" s="18"/>
      <c r="Q7" s="18"/>
      <c r="R7" s="18"/>
      <c r="S7" s="18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19" s="26" customFormat="1" ht="12.75" customHeight="1">
      <c r="A8" s="9" t="s">
        <v>515</v>
      </c>
      <c r="B8" s="9" t="s">
        <v>516</v>
      </c>
      <c r="C8" s="9" t="s">
        <v>517</v>
      </c>
      <c r="D8" s="10">
        <v>1956</v>
      </c>
      <c r="E8" s="6" t="s">
        <v>119</v>
      </c>
      <c r="F8" s="11">
        <v>254</v>
      </c>
      <c r="G8" s="11"/>
      <c r="H8" s="6">
        <v>766</v>
      </c>
      <c r="I8" s="6">
        <v>1052</v>
      </c>
      <c r="J8" s="15">
        <f>H8+I8</f>
        <v>1818</v>
      </c>
      <c r="K8" s="28"/>
      <c r="L8" s="6">
        <v>3</v>
      </c>
      <c r="M8" s="17">
        <v>44561</v>
      </c>
      <c r="N8" s="33"/>
      <c r="O8" s="4"/>
      <c r="P8" s="4"/>
      <c r="Q8" s="4"/>
      <c r="R8" s="4"/>
      <c r="S8" s="4"/>
    </row>
    <row r="9" spans="1:19" s="26" customFormat="1" ht="12.75" customHeight="1">
      <c r="A9" s="9" t="s">
        <v>488</v>
      </c>
      <c r="B9" s="9" t="s">
        <v>295</v>
      </c>
      <c r="C9" s="9" t="s">
        <v>52</v>
      </c>
      <c r="D9" s="10">
        <v>1939</v>
      </c>
      <c r="E9" s="6" t="s">
        <v>17</v>
      </c>
      <c r="F9" s="11">
        <v>2</v>
      </c>
      <c r="G9" s="11" t="s">
        <v>711</v>
      </c>
      <c r="H9" s="6">
        <v>1189</v>
      </c>
      <c r="I9" s="6">
        <v>430</v>
      </c>
      <c r="J9" s="15">
        <f>H9+I9</f>
        <v>1619</v>
      </c>
      <c r="K9" s="28"/>
      <c r="L9" s="6">
        <v>4</v>
      </c>
      <c r="M9" s="17">
        <v>43646</v>
      </c>
      <c r="N9" s="1"/>
      <c r="O9" s="16"/>
      <c r="P9" s="16"/>
      <c r="Q9" s="16"/>
      <c r="R9" s="16"/>
      <c r="S9" s="16"/>
    </row>
    <row r="10" spans="1:19" s="26" customFormat="1" ht="12.75" customHeight="1">
      <c r="A10" s="9" t="s">
        <v>776</v>
      </c>
      <c r="B10" s="9" t="s">
        <v>331</v>
      </c>
      <c r="C10" s="9" t="s">
        <v>777</v>
      </c>
      <c r="D10" s="10">
        <v>1972</v>
      </c>
      <c r="E10" s="6" t="s">
        <v>17</v>
      </c>
      <c r="F10" s="11">
        <v>12</v>
      </c>
      <c r="G10" s="11"/>
      <c r="H10" s="6">
        <v>1113</v>
      </c>
      <c r="I10" s="6">
        <v>301</v>
      </c>
      <c r="J10" s="15">
        <f>H10+I10</f>
        <v>1414</v>
      </c>
      <c r="K10" s="28"/>
      <c r="L10" s="6">
        <v>5</v>
      </c>
      <c r="M10" s="17">
        <v>44377</v>
      </c>
      <c r="N10" s="1"/>
      <c r="O10" s="4"/>
      <c r="P10" s="4"/>
      <c r="Q10" s="4"/>
      <c r="R10" s="4"/>
      <c r="S10" s="4"/>
    </row>
    <row r="11" spans="1:256" s="24" customFormat="1" ht="13.5" customHeight="1">
      <c r="A11" s="9" t="s">
        <v>158</v>
      </c>
      <c r="B11" s="9" t="s">
        <v>159</v>
      </c>
      <c r="C11" s="9" t="s">
        <v>160</v>
      </c>
      <c r="D11" s="10">
        <v>1951</v>
      </c>
      <c r="E11" s="6" t="s">
        <v>17</v>
      </c>
      <c r="F11" s="11">
        <v>103</v>
      </c>
      <c r="G11" s="11"/>
      <c r="H11" s="6">
        <v>1088</v>
      </c>
      <c r="I11" s="6">
        <v>309</v>
      </c>
      <c r="J11" s="15">
        <f>H11+I11</f>
        <v>1397</v>
      </c>
      <c r="K11" s="28"/>
      <c r="L11" s="6">
        <v>6</v>
      </c>
      <c r="M11" s="73">
        <v>44742</v>
      </c>
      <c r="N11" s="1"/>
      <c r="O11" s="30"/>
      <c r="P11" s="30"/>
      <c r="Q11" s="30"/>
      <c r="R11" s="31"/>
      <c r="S11" s="32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19" s="26" customFormat="1" ht="12.75" customHeight="1">
      <c r="A12" s="9" t="s">
        <v>792</v>
      </c>
      <c r="B12" s="9" t="s">
        <v>97</v>
      </c>
      <c r="C12" s="9" t="s">
        <v>793</v>
      </c>
      <c r="D12" s="10">
        <v>1946</v>
      </c>
      <c r="E12" s="6" t="s">
        <v>17</v>
      </c>
      <c r="F12" s="11">
        <v>42</v>
      </c>
      <c r="G12" s="11"/>
      <c r="H12" s="6">
        <v>1156</v>
      </c>
      <c r="I12" s="6">
        <v>155</v>
      </c>
      <c r="J12" s="15">
        <f>H12+I12</f>
        <v>1311</v>
      </c>
      <c r="K12" s="28"/>
      <c r="L12" s="6">
        <v>7</v>
      </c>
      <c r="M12" s="17">
        <v>44561</v>
      </c>
      <c r="N12" s="1"/>
      <c r="O12" s="4"/>
      <c r="P12" s="4"/>
      <c r="Q12" s="4"/>
      <c r="R12" s="4"/>
      <c r="S12" s="4"/>
    </row>
    <row r="13" spans="1:256" ht="12.75" customHeight="1">
      <c r="A13" s="9" t="s">
        <v>520</v>
      </c>
      <c r="B13" s="9" t="s">
        <v>521</v>
      </c>
      <c r="C13" s="9" t="s">
        <v>522</v>
      </c>
      <c r="D13" s="10">
        <v>1952</v>
      </c>
      <c r="E13" s="6" t="s">
        <v>17</v>
      </c>
      <c r="F13" s="11">
        <v>53</v>
      </c>
      <c r="G13" s="11"/>
      <c r="H13" s="6">
        <v>614</v>
      </c>
      <c r="I13" s="6">
        <v>609</v>
      </c>
      <c r="J13" s="15">
        <f>H13+I13</f>
        <v>1223</v>
      </c>
      <c r="K13" s="28"/>
      <c r="L13" s="6">
        <v>8</v>
      </c>
      <c r="M13" s="73">
        <v>44742</v>
      </c>
      <c r="O13" s="24"/>
      <c r="P13" s="24"/>
      <c r="Q13" s="24"/>
      <c r="R13" s="24"/>
      <c r="S13" s="24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19" s="16" customFormat="1" ht="12.75" customHeight="1">
      <c r="A14" s="9" t="s">
        <v>770</v>
      </c>
      <c r="B14" s="29" t="s">
        <v>771</v>
      </c>
      <c r="C14" s="9" t="s">
        <v>43</v>
      </c>
      <c r="D14" s="10">
        <v>1944</v>
      </c>
      <c r="E14" s="6" t="s">
        <v>17</v>
      </c>
      <c r="F14" s="11">
        <v>118</v>
      </c>
      <c r="G14" s="11"/>
      <c r="H14" s="6">
        <v>985</v>
      </c>
      <c r="I14" s="6">
        <v>213</v>
      </c>
      <c r="J14" s="15">
        <f>H14+I14</f>
        <v>1198</v>
      </c>
      <c r="K14" s="28"/>
      <c r="L14" s="6">
        <v>9</v>
      </c>
      <c r="M14" s="73">
        <v>44742</v>
      </c>
      <c r="N14" s="1"/>
      <c r="O14" s="24"/>
      <c r="P14" s="24"/>
      <c r="Q14" s="24"/>
      <c r="R14" s="24"/>
      <c r="S14" s="24"/>
    </row>
    <row r="15" spans="1:256" s="26" customFormat="1" ht="12.75" customHeight="1">
      <c r="A15" s="9" t="s">
        <v>765</v>
      </c>
      <c r="B15" s="9" t="s">
        <v>494</v>
      </c>
      <c r="C15" s="9" t="s">
        <v>710</v>
      </c>
      <c r="D15" s="10">
        <v>1962</v>
      </c>
      <c r="E15" s="6" t="s">
        <v>17</v>
      </c>
      <c r="F15" s="11">
        <v>202</v>
      </c>
      <c r="G15" s="11"/>
      <c r="H15" s="6">
        <v>740</v>
      </c>
      <c r="I15" s="6">
        <v>363</v>
      </c>
      <c r="J15" s="15">
        <f>H15+I15</f>
        <v>1103</v>
      </c>
      <c r="K15" s="28"/>
      <c r="L15" s="6">
        <v>10</v>
      </c>
      <c r="M15" s="73">
        <v>44742</v>
      </c>
      <c r="N15" s="1"/>
      <c r="O15" s="18"/>
      <c r="P15" s="18"/>
      <c r="Q15" s="18"/>
      <c r="R15" s="18"/>
      <c r="S15" s="1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12.75" customHeight="1">
      <c r="A16" s="9" t="s">
        <v>663</v>
      </c>
      <c r="B16" s="29" t="s">
        <v>664</v>
      </c>
      <c r="C16" s="9" t="s">
        <v>52</v>
      </c>
      <c r="D16" s="10">
        <v>1958</v>
      </c>
      <c r="E16" s="6" t="s">
        <v>17</v>
      </c>
      <c r="F16" s="11">
        <v>257</v>
      </c>
      <c r="G16" s="11"/>
      <c r="H16" s="6">
        <v>878</v>
      </c>
      <c r="I16" s="6">
        <v>204</v>
      </c>
      <c r="J16" s="15">
        <f>H16+I16</f>
        <v>1082</v>
      </c>
      <c r="K16" s="28"/>
      <c r="L16" s="6">
        <v>11</v>
      </c>
      <c r="M16" s="73">
        <v>44742</v>
      </c>
      <c r="O16" s="24"/>
      <c r="P16" s="24"/>
      <c r="Q16" s="24"/>
      <c r="R16" s="24"/>
      <c r="S16" s="24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12.75" customHeight="1">
      <c r="A17" s="5" t="s">
        <v>221</v>
      </c>
      <c r="B17" s="36" t="s">
        <v>222</v>
      </c>
      <c r="C17" s="9" t="s">
        <v>223</v>
      </c>
      <c r="D17" s="10">
        <v>1961</v>
      </c>
      <c r="E17" s="6" t="s">
        <v>196</v>
      </c>
      <c r="F17" s="6">
        <v>115</v>
      </c>
      <c r="G17" s="6"/>
      <c r="H17" s="6">
        <v>724</v>
      </c>
      <c r="I17" s="6">
        <v>317</v>
      </c>
      <c r="J17" s="15">
        <f>H17+I17</f>
        <v>1041</v>
      </c>
      <c r="K17" s="6"/>
      <c r="L17" s="6">
        <v>12</v>
      </c>
      <c r="M17" s="73">
        <v>44742</v>
      </c>
      <c r="O17" s="38"/>
      <c r="P17" s="38"/>
      <c r="Q17" s="38"/>
      <c r="R17" s="38"/>
      <c r="S17" s="38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16" customFormat="1" ht="12.75" customHeight="1">
      <c r="A18" s="9" t="s">
        <v>598</v>
      </c>
      <c r="B18" s="9" t="s">
        <v>599</v>
      </c>
      <c r="C18" s="9" t="s">
        <v>223</v>
      </c>
      <c r="D18" s="10">
        <v>1946</v>
      </c>
      <c r="E18" s="6" t="s">
        <v>196</v>
      </c>
      <c r="F18" s="11">
        <v>116</v>
      </c>
      <c r="G18" s="11"/>
      <c r="H18" s="6">
        <v>746</v>
      </c>
      <c r="I18" s="6">
        <v>292</v>
      </c>
      <c r="J18" s="15">
        <f>H18+I18</f>
        <v>1038</v>
      </c>
      <c r="K18" s="28"/>
      <c r="L18" s="6">
        <v>13</v>
      </c>
      <c r="M18" s="73">
        <v>44742</v>
      </c>
      <c r="N18" s="1"/>
      <c r="O18" s="4"/>
      <c r="P18" s="4"/>
      <c r="Q18" s="4"/>
      <c r="R18" s="4"/>
      <c r="S18" s="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19" s="18" customFormat="1" ht="12.75" customHeight="1">
      <c r="A19" s="9" t="s">
        <v>507</v>
      </c>
      <c r="B19" s="9" t="s">
        <v>508</v>
      </c>
      <c r="C19" s="9" t="s">
        <v>509</v>
      </c>
      <c r="D19" s="10">
        <v>1949</v>
      </c>
      <c r="E19" s="6" t="s">
        <v>119</v>
      </c>
      <c r="F19" s="11">
        <v>37</v>
      </c>
      <c r="G19" s="11"/>
      <c r="H19" s="6">
        <v>818</v>
      </c>
      <c r="I19" s="6">
        <v>211</v>
      </c>
      <c r="J19" s="15">
        <f>H19+I19</f>
        <v>1029</v>
      </c>
      <c r="K19" s="28"/>
      <c r="L19" s="6">
        <v>14</v>
      </c>
      <c r="M19" s="73">
        <v>44742</v>
      </c>
      <c r="N19" s="1"/>
      <c r="O19"/>
      <c r="P19"/>
      <c r="Q19"/>
      <c r="R19"/>
      <c r="S19"/>
    </row>
    <row r="20" spans="1:256" s="16" customFormat="1" ht="12.75" customHeight="1">
      <c r="A20" s="39" t="s">
        <v>704</v>
      </c>
      <c r="B20" s="39" t="s">
        <v>705</v>
      </c>
      <c r="C20" s="39" t="s">
        <v>706</v>
      </c>
      <c r="D20" s="40">
        <v>1952</v>
      </c>
      <c r="E20" s="41" t="s">
        <v>119</v>
      </c>
      <c r="F20" s="41">
        <v>99</v>
      </c>
      <c r="G20" s="41"/>
      <c r="H20" s="42">
        <v>872</v>
      </c>
      <c r="I20" s="42">
        <v>138</v>
      </c>
      <c r="J20" s="43">
        <f>H20+I20</f>
        <v>1010</v>
      </c>
      <c r="K20" s="42"/>
      <c r="L20" s="42">
        <v>15</v>
      </c>
      <c r="M20" s="44" t="s">
        <v>964</v>
      </c>
      <c r="N20" s="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.75" customHeight="1">
      <c r="A21" s="48" t="s">
        <v>372</v>
      </c>
      <c r="B21" s="48" t="s">
        <v>66</v>
      </c>
      <c r="C21" s="48" t="s">
        <v>373</v>
      </c>
      <c r="D21" s="49">
        <v>1971</v>
      </c>
      <c r="E21" s="21" t="s">
        <v>17</v>
      </c>
      <c r="F21" s="21">
        <v>308</v>
      </c>
      <c r="G21" s="21"/>
      <c r="H21" s="22">
        <v>668</v>
      </c>
      <c r="I21" s="22">
        <v>342</v>
      </c>
      <c r="J21" s="23">
        <f>H21+I21</f>
        <v>1010</v>
      </c>
      <c r="K21" s="22"/>
      <c r="L21" s="22">
        <v>15</v>
      </c>
      <c r="M21" s="73">
        <v>44742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s="24" customFormat="1" ht="12.75" customHeight="1">
      <c r="A22" s="5" t="s">
        <v>194</v>
      </c>
      <c r="B22" s="36" t="s">
        <v>195</v>
      </c>
      <c r="C22" s="5" t="s">
        <v>52</v>
      </c>
      <c r="D22" s="10">
        <v>1955</v>
      </c>
      <c r="E22" s="11" t="s">
        <v>17</v>
      </c>
      <c r="F22" s="11">
        <v>458</v>
      </c>
      <c r="G22" s="6"/>
      <c r="H22" s="6">
        <v>691</v>
      </c>
      <c r="I22" s="6">
        <v>248</v>
      </c>
      <c r="J22" s="15">
        <f>H22+I22</f>
        <v>939</v>
      </c>
      <c r="K22" s="6"/>
      <c r="L22" s="6">
        <v>17</v>
      </c>
      <c r="M22" s="73">
        <v>44742</v>
      </c>
      <c r="N22" s="1"/>
      <c r="O22" s="18"/>
      <c r="P22" s="18"/>
      <c r="Q22" s="18"/>
      <c r="R22" s="18"/>
      <c r="S22" s="18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24" customFormat="1" ht="12.75" customHeight="1">
      <c r="A23" s="9" t="s">
        <v>358</v>
      </c>
      <c r="B23" s="47" t="s">
        <v>359</v>
      </c>
      <c r="C23" s="19" t="s">
        <v>360</v>
      </c>
      <c r="D23" s="20">
        <v>1956</v>
      </c>
      <c r="E23" s="11" t="s">
        <v>17</v>
      </c>
      <c r="F23" s="20">
        <v>323</v>
      </c>
      <c r="G23" s="21"/>
      <c r="H23" s="20">
        <v>757</v>
      </c>
      <c r="I23" s="22">
        <v>168</v>
      </c>
      <c r="J23" s="23">
        <f>H23+I23</f>
        <v>925</v>
      </c>
      <c r="K23" s="22"/>
      <c r="L23" s="22">
        <v>18</v>
      </c>
      <c r="M23" s="74">
        <v>44742</v>
      </c>
      <c r="N23" s="1"/>
      <c r="O23" s="30"/>
      <c r="P23" s="30"/>
      <c r="Q23" s="30"/>
      <c r="R23" s="31"/>
      <c r="S23" s="3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19" ht="12.75" customHeight="1">
      <c r="A24" s="9" t="s">
        <v>678</v>
      </c>
      <c r="B24" s="9" t="s">
        <v>679</v>
      </c>
      <c r="C24" s="9" t="s">
        <v>680</v>
      </c>
      <c r="D24" s="10">
        <v>1956</v>
      </c>
      <c r="E24" s="6" t="s">
        <v>17</v>
      </c>
      <c r="F24" s="11">
        <v>137</v>
      </c>
      <c r="G24" s="11"/>
      <c r="H24" s="6">
        <v>603</v>
      </c>
      <c r="I24" s="6">
        <v>298</v>
      </c>
      <c r="J24" s="15">
        <f>H24+I24</f>
        <v>901</v>
      </c>
      <c r="K24" s="28"/>
      <c r="L24" s="6">
        <v>19</v>
      </c>
      <c r="M24" s="73">
        <v>44742</v>
      </c>
      <c r="O24" s="16"/>
      <c r="P24" s="16"/>
      <c r="Q24" s="16"/>
      <c r="R24" s="16"/>
      <c r="S24" s="16"/>
    </row>
    <row r="25" spans="1:19" s="24" customFormat="1" ht="12.75" customHeight="1">
      <c r="A25" s="9" t="s">
        <v>496</v>
      </c>
      <c r="B25" s="9" t="s">
        <v>497</v>
      </c>
      <c r="C25" s="9" t="s">
        <v>498</v>
      </c>
      <c r="D25" s="10">
        <v>1954</v>
      </c>
      <c r="E25" s="6" t="s">
        <v>17</v>
      </c>
      <c r="F25" s="11">
        <v>237</v>
      </c>
      <c r="G25" s="11"/>
      <c r="H25" s="6">
        <v>510</v>
      </c>
      <c r="I25" s="6">
        <v>354</v>
      </c>
      <c r="J25" s="15">
        <f>H25+I25</f>
        <v>864</v>
      </c>
      <c r="K25" s="28"/>
      <c r="L25" s="6">
        <v>20</v>
      </c>
      <c r="M25" s="17">
        <v>44561</v>
      </c>
      <c r="N25" s="1"/>
      <c r="O25" s="16"/>
      <c r="P25" s="16"/>
      <c r="Q25" s="16"/>
      <c r="R25" s="16"/>
      <c r="S25" s="16"/>
    </row>
    <row r="26" spans="1:256" ht="12.75" customHeight="1">
      <c r="A26" s="9" t="s">
        <v>772</v>
      </c>
      <c r="B26" s="9" t="s">
        <v>773</v>
      </c>
      <c r="C26" s="9" t="s">
        <v>774</v>
      </c>
      <c r="D26" s="10">
        <v>1969</v>
      </c>
      <c r="E26" s="6" t="s">
        <v>17</v>
      </c>
      <c r="F26" s="11">
        <v>29</v>
      </c>
      <c r="G26" s="11"/>
      <c r="H26" s="6">
        <v>640</v>
      </c>
      <c r="I26" s="6">
        <v>210</v>
      </c>
      <c r="J26" s="15">
        <f>H26+I26</f>
        <v>850</v>
      </c>
      <c r="K26" s="28"/>
      <c r="L26" s="6">
        <v>21</v>
      </c>
      <c r="M26" s="73">
        <v>44742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19" ht="12.75" customHeight="1">
      <c r="A27" s="9" t="s">
        <v>622</v>
      </c>
      <c r="B27" s="9" t="s">
        <v>623</v>
      </c>
      <c r="C27" s="9" t="s">
        <v>435</v>
      </c>
      <c r="D27" s="10">
        <v>1965</v>
      </c>
      <c r="E27" s="6" t="s">
        <v>17</v>
      </c>
      <c r="F27" s="11">
        <v>172</v>
      </c>
      <c r="G27" s="11"/>
      <c r="H27" s="6">
        <v>769</v>
      </c>
      <c r="I27" s="6">
        <v>80</v>
      </c>
      <c r="J27" s="15">
        <f>H27+I27</f>
        <v>849</v>
      </c>
      <c r="K27" s="28"/>
      <c r="L27" s="6">
        <v>22</v>
      </c>
      <c r="M27" s="73">
        <v>44742</v>
      </c>
      <c r="O27" s="24"/>
      <c r="P27" s="24"/>
      <c r="Q27" s="24"/>
      <c r="R27" s="24"/>
      <c r="S27" s="24"/>
    </row>
    <row r="28" spans="1:13" ht="12.75" customHeight="1">
      <c r="A28" s="9" t="s">
        <v>59</v>
      </c>
      <c r="B28" s="9" t="s">
        <v>60</v>
      </c>
      <c r="C28" s="9" t="s">
        <v>61</v>
      </c>
      <c r="D28" s="10">
        <v>1954</v>
      </c>
      <c r="E28" s="6" t="s">
        <v>17</v>
      </c>
      <c r="F28" s="11">
        <v>148</v>
      </c>
      <c r="G28" s="11" t="s">
        <v>32</v>
      </c>
      <c r="H28" s="6">
        <v>300</v>
      </c>
      <c r="I28" s="6">
        <v>482</v>
      </c>
      <c r="J28" s="15">
        <f>H28+I28</f>
        <v>782</v>
      </c>
      <c r="K28" s="28"/>
      <c r="L28" s="6">
        <v>23</v>
      </c>
      <c r="M28" s="17">
        <v>44561</v>
      </c>
    </row>
    <row r="29" spans="1:256" s="16" customFormat="1" ht="12.75" customHeight="1">
      <c r="A29" s="9" t="s">
        <v>570</v>
      </c>
      <c r="B29" s="9" t="s">
        <v>54</v>
      </c>
      <c r="C29" s="9" t="s">
        <v>52</v>
      </c>
      <c r="D29" s="10">
        <v>1965</v>
      </c>
      <c r="E29" s="6" t="s">
        <v>17</v>
      </c>
      <c r="F29" s="11">
        <v>124</v>
      </c>
      <c r="G29" s="11"/>
      <c r="H29" s="6">
        <v>657</v>
      </c>
      <c r="I29" s="6">
        <v>119</v>
      </c>
      <c r="J29" s="15">
        <f>H29+I29</f>
        <v>776</v>
      </c>
      <c r="K29" s="28"/>
      <c r="L29" s="6">
        <v>24</v>
      </c>
      <c r="M29" s="73">
        <v>44742</v>
      </c>
      <c r="N29" s="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 customHeight="1">
      <c r="A30" s="9" t="s">
        <v>764</v>
      </c>
      <c r="B30" s="9" t="s">
        <v>66</v>
      </c>
      <c r="C30" s="9" t="s">
        <v>55</v>
      </c>
      <c r="D30" s="10">
        <v>1968</v>
      </c>
      <c r="E30" s="6" t="s">
        <v>17</v>
      </c>
      <c r="F30" s="11">
        <v>10</v>
      </c>
      <c r="G30" s="11"/>
      <c r="H30" s="6">
        <v>584</v>
      </c>
      <c r="I30" s="6">
        <v>164</v>
      </c>
      <c r="J30" s="15">
        <f>H30+I30</f>
        <v>748</v>
      </c>
      <c r="K30" s="28"/>
      <c r="L30" s="6">
        <v>25</v>
      </c>
      <c r="M30" s="73">
        <v>44742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19" s="16" customFormat="1" ht="12.75" customHeight="1">
      <c r="A31" s="9" t="s">
        <v>940</v>
      </c>
      <c r="B31" s="9" t="s">
        <v>156</v>
      </c>
      <c r="C31" s="9" t="s">
        <v>941</v>
      </c>
      <c r="D31" s="10">
        <v>1951</v>
      </c>
      <c r="E31" s="11" t="s">
        <v>119</v>
      </c>
      <c r="F31" s="11">
        <v>554</v>
      </c>
      <c r="G31" s="11"/>
      <c r="H31" s="6">
        <v>642</v>
      </c>
      <c r="I31" s="6">
        <v>95</v>
      </c>
      <c r="J31" s="15">
        <f>H31+I31</f>
        <v>737</v>
      </c>
      <c r="K31" s="6"/>
      <c r="L31" s="6">
        <v>26</v>
      </c>
      <c r="M31" s="17">
        <v>44561</v>
      </c>
      <c r="N31" s="1"/>
      <c r="O31" s="4"/>
      <c r="P31" s="4"/>
      <c r="Q31" s="4"/>
      <c r="R31" s="4"/>
      <c r="S31" s="4"/>
    </row>
    <row r="32" spans="1:256" s="18" customFormat="1" ht="12.75" customHeight="1">
      <c r="A32" s="9" t="s">
        <v>397</v>
      </c>
      <c r="B32" s="9" t="s">
        <v>109</v>
      </c>
      <c r="C32" s="9" t="s">
        <v>920</v>
      </c>
      <c r="D32" s="10">
        <v>1949</v>
      </c>
      <c r="E32" s="11" t="s">
        <v>17</v>
      </c>
      <c r="F32" s="11">
        <v>222</v>
      </c>
      <c r="G32" s="11"/>
      <c r="H32" s="11">
        <v>288</v>
      </c>
      <c r="I32" s="11">
        <v>439</v>
      </c>
      <c r="J32" s="15">
        <f>H32+I32</f>
        <v>727</v>
      </c>
      <c r="K32" s="11"/>
      <c r="L32" s="11">
        <v>27</v>
      </c>
      <c r="M32" s="73">
        <v>44742</v>
      </c>
      <c r="N32" s="1"/>
      <c r="O32" s="24"/>
      <c r="P32" s="24"/>
      <c r="Q32" s="24"/>
      <c r="R32" s="24"/>
      <c r="S32" s="2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.75" customHeight="1">
      <c r="A33" s="9" t="s">
        <v>428</v>
      </c>
      <c r="B33" s="9" t="s">
        <v>60</v>
      </c>
      <c r="C33" s="9" t="s">
        <v>429</v>
      </c>
      <c r="D33" s="10">
        <v>1938</v>
      </c>
      <c r="E33" s="11" t="s">
        <v>17</v>
      </c>
      <c r="F33" s="11">
        <v>43</v>
      </c>
      <c r="G33" s="11"/>
      <c r="H33" s="6">
        <v>590</v>
      </c>
      <c r="I33" s="6">
        <v>115</v>
      </c>
      <c r="J33" s="15">
        <f>H33+I33</f>
        <v>705</v>
      </c>
      <c r="K33" s="6"/>
      <c r="L33" s="6">
        <v>28</v>
      </c>
      <c r="M33" s="73">
        <v>44742</v>
      </c>
      <c r="O33" s="18"/>
      <c r="P33" s="18"/>
      <c r="Q33" s="18"/>
      <c r="R33" s="18"/>
      <c r="S33" s="18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9" s="16" customFormat="1" ht="12.75" customHeight="1">
      <c r="A34" s="9" t="s">
        <v>213</v>
      </c>
      <c r="B34" s="29" t="s">
        <v>214</v>
      </c>
      <c r="C34" s="1" t="s">
        <v>215</v>
      </c>
      <c r="D34" s="11">
        <v>1964</v>
      </c>
      <c r="E34" s="11" t="s">
        <v>17</v>
      </c>
      <c r="F34" s="11">
        <v>328</v>
      </c>
      <c r="G34" s="24"/>
      <c r="H34" s="6">
        <v>515</v>
      </c>
      <c r="I34" s="6">
        <v>182</v>
      </c>
      <c r="J34" s="15">
        <f>H34+I34</f>
        <v>697</v>
      </c>
      <c r="K34" s="6"/>
      <c r="L34" s="6">
        <v>29</v>
      </c>
      <c r="M34" s="17">
        <v>44561</v>
      </c>
      <c r="N34" s="1"/>
      <c r="O34" s="4"/>
      <c r="P34" s="4"/>
      <c r="Q34" s="4"/>
      <c r="R34" s="4"/>
      <c r="S34" s="4"/>
    </row>
    <row r="35" spans="1:19" ht="12.75" customHeight="1">
      <c r="A35" s="9" t="s">
        <v>102</v>
      </c>
      <c r="B35" s="9" t="s">
        <v>103</v>
      </c>
      <c r="C35" s="9" t="s">
        <v>104</v>
      </c>
      <c r="D35" s="10">
        <v>1981</v>
      </c>
      <c r="E35" s="6" t="s">
        <v>17</v>
      </c>
      <c r="F35" s="11">
        <v>292</v>
      </c>
      <c r="G35" s="11"/>
      <c r="H35" s="6">
        <v>450</v>
      </c>
      <c r="I35" s="6">
        <v>235</v>
      </c>
      <c r="J35" s="15">
        <f>H35+I35</f>
        <v>685</v>
      </c>
      <c r="K35" s="28"/>
      <c r="L35" s="6">
        <v>30</v>
      </c>
      <c r="M35" s="17">
        <v>44196</v>
      </c>
      <c r="O35" s="16"/>
      <c r="P35" s="16"/>
      <c r="Q35" s="16"/>
      <c r="R35" s="16"/>
      <c r="S35" s="16"/>
    </row>
    <row r="36" spans="1:256" s="18" customFormat="1" ht="12.75" customHeight="1">
      <c r="A36" s="9" t="s">
        <v>404</v>
      </c>
      <c r="B36" s="9" t="s">
        <v>405</v>
      </c>
      <c r="C36" s="9" t="s">
        <v>34</v>
      </c>
      <c r="D36" s="10">
        <v>1950</v>
      </c>
      <c r="E36" s="11" t="s">
        <v>17</v>
      </c>
      <c r="F36" s="11">
        <v>493</v>
      </c>
      <c r="G36" s="11"/>
      <c r="H36" s="6">
        <v>232</v>
      </c>
      <c r="I36" s="6">
        <v>452</v>
      </c>
      <c r="J36" s="15">
        <f>H36+I36</f>
        <v>684</v>
      </c>
      <c r="K36" s="6"/>
      <c r="L36" s="6">
        <v>31</v>
      </c>
      <c r="M36" s="73">
        <v>44742</v>
      </c>
      <c r="N36" s="1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9" t="s">
        <v>725</v>
      </c>
      <c r="B37" s="9" t="s">
        <v>228</v>
      </c>
      <c r="C37" s="9" t="s">
        <v>125</v>
      </c>
      <c r="D37" s="10">
        <v>1955</v>
      </c>
      <c r="E37" s="6" t="s">
        <v>17</v>
      </c>
      <c r="F37" s="11">
        <v>385</v>
      </c>
      <c r="G37" s="11"/>
      <c r="H37" s="6">
        <v>478</v>
      </c>
      <c r="I37" s="6">
        <v>195</v>
      </c>
      <c r="J37" s="15">
        <f>H37+I37</f>
        <v>673</v>
      </c>
      <c r="K37" s="28"/>
      <c r="L37" s="6">
        <v>32</v>
      </c>
      <c r="M37" s="73">
        <v>44742</v>
      </c>
      <c r="O37" s="18"/>
      <c r="P37" s="18"/>
      <c r="Q37" s="18"/>
      <c r="R37" s="18"/>
      <c r="S37" s="18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26" customFormat="1" ht="12.75" customHeight="1">
      <c r="A38" s="9" t="s">
        <v>155</v>
      </c>
      <c r="B38" s="9" t="s">
        <v>156</v>
      </c>
      <c r="C38" s="9" t="s">
        <v>157</v>
      </c>
      <c r="D38" s="10">
        <v>1953</v>
      </c>
      <c r="E38" s="6" t="s">
        <v>17</v>
      </c>
      <c r="F38" s="11">
        <v>122</v>
      </c>
      <c r="G38" s="11"/>
      <c r="H38" s="6">
        <v>364</v>
      </c>
      <c r="I38" s="6">
        <v>303</v>
      </c>
      <c r="J38" s="15">
        <f>H38+I38</f>
        <v>667</v>
      </c>
      <c r="K38" s="28"/>
      <c r="L38" s="6">
        <v>33</v>
      </c>
      <c r="M38" s="73">
        <v>44742</v>
      </c>
      <c r="N38" s="33"/>
      <c r="O38" s="16"/>
      <c r="P38" s="16"/>
      <c r="Q38" s="16"/>
      <c r="R38" s="16"/>
      <c r="S38" s="16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19" s="16" customFormat="1" ht="12.75" customHeight="1">
      <c r="A39" s="9" t="s">
        <v>789</v>
      </c>
      <c r="B39" s="9" t="s">
        <v>342</v>
      </c>
      <c r="C39" s="9" t="s">
        <v>790</v>
      </c>
      <c r="D39" s="10">
        <v>1960</v>
      </c>
      <c r="E39" s="6" t="s">
        <v>17</v>
      </c>
      <c r="F39" s="11">
        <v>44</v>
      </c>
      <c r="G39" s="11"/>
      <c r="H39" s="6">
        <v>553</v>
      </c>
      <c r="I39" s="6">
        <v>111</v>
      </c>
      <c r="J39" s="15">
        <f>H39+I39</f>
        <v>664</v>
      </c>
      <c r="K39" s="28"/>
      <c r="L39" s="6">
        <v>34</v>
      </c>
      <c r="M39" s="73">
        <v>44742</v>
      </c>
      <c r="N39" s="1"/>
      <c r="O39" s="24"/>
      <c r="P39" s="24"/>
      <c r="Q39" s="24"/>
      <c r="R39" s="24"/>
      <c r="S39" s="24"/>
    </row>
    <row r="40" spans="1:13" ht="12.75" customHeight="1">
      <c r="A40" s="9" t="s">
        <v>761</v>
      </c>
      <c r="B40" s="9" t="s">
        <v>287</v>
      </c>
      <c r="C40" s="9" t="s">
        <v>762</v>
      </c>
      <c r="D40" s="10">
        <v>1954</v>
      </c>
      <c r="E40" s="6" t="s">
        <v>17</v>
      </c>
      <c r="F40" s="11">
        <v>233</v>
      </c>
      <c r="G40" s="11"/>
      <c r="H40" s="6">
        <v>391</v>
      </c>
      <c r="I40" s="6">
        <v>252</v>
      </c>
      <c r="J40" s="15">
        <f>H40+I40</f>
        <v>643</v>
      </c>
      <c r="K40" s="28"/>
      <c r="L40" s="6">
        <v>35</v>
      </c>
      <c r="M40" s="73">
        <v>44742</v>
      </c>
    </row>
    <row r="41" spans="1:256" s="16" customFormat="1" ht="12.75" customHeight="1">
      <c r="A41" s="9" t="s">
        <v>475</v>
      </c>
      <c r="B41" s="9" t="s">
        <v>476</v>
      </c>
      <c r="C41" s="9" t="s">
        <v>477</v>
      </c>
      <c r="D41" s="10">
        <v>1959</v>
      </c>
      <c r="E41" s="11" t="s">
        <v>17</v>
      </c>
      <c r="F41" s="11">
        <v>409</v>
      </c>
      <c r="G41" s="11"/>
      <c r="H41" s="6">
        <f>472+43</f>
        <v>515</v>
      </c>
      <c r="I41" s="6">
        <v>124</v>
      </c>
      <c r="J41" s="15">
        <f>H41+I41</f>
        <v>639</v>
      </c>
      <c r="K41" s="82">
        <v>1</v>
      </c>
      <c r="L41" s="6">
        <v>36</v>
      </c>
      <c r="M41" s="73">
        <v>44742</v>
      </c>
      <c r="N41" s="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19" s="27" customFormat="1" ht="12.75" customHeight="1">
      <c r="A42" s="39" t="s">
        <v>364</v>
      </c>
      <c r="B42" s="39" t="s">
        <v>90</v>
      </c>
      <c r="C42" s="39" t="s">
        <v>365</v>
      </c>
      <c r="D42" s="40">
        <v>1952</v>
      </c>
      <c r="E42" s="41" t="s">
        <v>17</v>
      </c>
      <c r="F42" s="41">
        <v>434</v>
      </c>
      <c r="G42" s="41"/>
      <c r="H42" s="42">
        <v>588</v>
      </c>
      <c r="I42" s="42">
        <v>46</v>
      </c>
      <c r="J42" s="43">
        <f>H42+I42</f>
        <v>634</v>
      </c>
      <c r="K42" s="42"/>
      <c r="L42" s="42">
        <v>37</v>
      </c>
      <c r="M42" s="44" t="s">
        <v>951</v>
      </c>
      <c r="N42" s="1"/>
      <c r="O42" s="4"/>
      <c r="P42" s="4"/>
      <c r="Q42" s="4"/>
      <c r="R42" s="4"/>
      <c r="S42" s="4"/>
    </row>
    <row r="43" spans="1:256" s="26" customFormat="1" ht="12.75" customHeight="1">
      <c r="A43" s="9" t="s">
        <v>430</v>
      </c>
      <c r="B43" s="29" t="s">
        <v>431</v>
      </c>
      <c r="C43" s="1" t="s">
        <v>523</v>
      </c>
      <c r="D43" s="11">
        <v>1971</v>
      </c>
      <c r="E43" s="11" t="s">
        <v>17</v>
      </c>
      <c r="F43" s="11">
        <v>422</v>
      </c>
      <c r="G43" s="24"/>
      <c r="H43" s="6">
        <v>530</v>
      </c>
      <c r="I43" s="6">
        <v>80</v>
      </c>
      <c r="J43" s="15">
        <f>H43+I43</f>
        <v>610</v>
      </c>
      <c r="K43" s="6"/>
      <c r="L43" s="6">
        <v>38</v>
      </c>
      <c r="M43" s="73">
        <v>44742</v>
      </c>
      <c r="N43" s="1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25" customFormat="1" ht="12.75" customHeight="1">
      <c r="A44" s="5" t="s">
        <v>286</v>
      </c>
      <c r="B44" s="5" t="s">
        <v>287</v>
      </c>
      <c r="C44" s="9" t="s">
        <v>288</v>
      </c>
      <c r="D44" s="10">
        <v>1957</v>
      </c>
      <c r="E44" s="6" t="s">
        <v>17</v>
      </c>
      <c r="F44" s="6">
        <v>440</v>
      </c>
      <c r="G44" s="11"/>
      <c r="H44" s="6">
        <v>399</v>
      </c>
      <c r="I44" s="6">
        <v>210</v>
      </c>
      <c r="J44" s="15">
        <f>H44+I44</f>
        <v>609</v>
      </c>
      <c r="K44" s="6"/>
      <c r="L44" s="6">
        <v>39</v>
      </c>
      <c r="M44" s="73">
        <v>44742</v>
      </c>
      <c r="N44" s="1"/>
      <c r="O44" s="26"/>
      <c r="P44" s="26"/>
      <c r="Q44" s="26"/>
      <c r="R44" s="26"/>
      <c r="S44" s="26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27" customFormat="1" ht="12.75" customHeight="1">
      <c r="A45" s="9" t="s">
        <v>713</v>
      </c>
      <c r="B45" s="9" t="s">
        <v>714</v>
      </c>
      <c r="C45" s="9" t="s">
        <v>715</v>
      </c>
      <c r="D45" s="10">
        <v>1939</v>
      </c>
      <c r="E45" s="6" t="s">
        <v>17</v>
      </c>
      <c r="F45" s="11">
        <v>135</v>
      </c>
      <c r="G45" s="11"/>
      <c r="H45" s="6">
        <v>496</v>
      </c>
      <c r="I45" s="6">
        <f>89+6+2+2+1+1+3+2+2</f>
        <v>108</v>
      </c>
      <c r="J45" s="15">
        <f>H45+I45</f>
        <v>604</v>
      </c>
      <c r="K45" s="28"/>
      <c r="L45" s="6">
        <v>40</v>
      </c>
      <c r="M45" s="73">
        <v>44742</v>
      </c>
      <c r="N45" s="1"/>
      <c r="O45" s="18"/>
      <c r="P45" s="18"/>
      <c r="Q45" s="18"/>
      <c r="R45" s="18"/>
      <c r="S45" s="18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19" ht="12.75" customHeight="1">
      <c r="A46" s="9" t="s">
        <v>239</v>
      </c>
      <c r="B46" s="9" t="s">
        <v>57</v>
      </c>
      <c r="C46" s="9" t="s">
        <v>240</v>
      </c>
      <c r="D46" s="10">
        <v>1960</v>
      </c>
      <c r="E46" s="11" t="s">
        <v>17</v>
      </c>
      <c r="F46" s="11">
        <v>389</v>
      </c>
      <c r="G46" s="11"/>
      <c r="H46" s="6">
        <v>465</v>
      </c>
      <c r="I46" s="6">
        <v>134</v>
      </c>
      <c r="J46" s="15">
        <f>H46+I46</f>
        <v>599</v>
      </c>
      <c r="K46" s="6"/>
      <c r="L46" s="6">
        <v>41</v>
      </c>
      <c r="M46" s="73">
        <v>44742</v>
      </c>
      <c r="N46" s="30"/>
      <c r="O46" s="24"/>
      <c r="P46" s="24"/>
      <c r="Q46" s="24"/>
      <c r="R46" s="24"/>
      <c r="S46" s="24"/>
    </row>
    <row r="47" spans="1:256" s="24" customFormat="1" ht="12.75" customHeight="1">
      <c r="A47" s="9" t="s">
        <v>291</v>
      </c>
      <c r="B47" s="9" t="s">
        <v>292</v>
      </c>
      <c r="C47" s="9" t="s">
        <v>281</v>
      </c>
      <c r="D47" s="10">
        <v>1944</v>
      </c>
      <c r="E47" s="11" t="s">
        <v>17</v>
      </c>
      <c r="F47" s="11">
        <v>17</v>
      </c>
      <c r="G47" s="11"/>
      <c r="H47" s="6">
        <v>554</v>
      </c>
      <c r="I47" s="6">
        <v>44</v>
      </c>
      <c r="J47" s="15">
        <f>H47+I47</f>
        <v>598</v>
      </c>
      <c r="K47" s="6"/>
      <c r="L47" s="6">
        <v>42</v>
      </c>
      <c r="M47" s="73">
        <v>44742</v>
      </c>
      <c r="N47" s="1"/>
      <c r="O47" s="26"/>
      <c r="P47" s="26"/>
      <c r="Q47" s="26"/>
      <c r="R47" s="26"/>
      <c r="S47" s="26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8" customFormat="1" ht="12.75" customHeight="1">
      <c r="A48" s="9" t="s">
        <v>276</v>
      </c>
      <c r="B48" s="9" t="s">
        <v>277</v>
      </c>
      <c r="C48" s="9" t="s">
        <v>80</v>
      </c>
      <c r="D48" s="10">
        <v>1965</v>
      </c>
      <c r="E48" s="11" t="s">
        <v>17</v>
      </c>
      <c r="F48" s="11">
        <v>398</v>
      </c>
      <c r="G48" s="28"/>
      <c r="H48" s="6">
        <v>418</v>
      </c>
      <c r="I48" s="6">
        <v>176</v>
      </c>
      <c r="J48" s="15">
        <f>H48+I48</f>
        <v>594</v>
      </c>
      <c r="K48" s="6"/>
      <c r="L48" s="6">
        <v>43</v>
      </c>
      <c r="M48" s="73">
        <v>44742</v>
      </c>
      <c r="N48" s="1"/>
      <c r="O48" s="24"/>
      <c r="P48" s="4"/>
      <c r="Q48" s="4"/>
      <c r="R48" s="4"/>
      <c r="S48" s="4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18" customFormat="1" ht="12.75" customHeight="1">
      <c r="A49" s="52" t="s">
        <v>411</v>
      </c>
      <c r="B49" s="52" t="s">
        <v>30</v>
      </c>
      <c r="C49" s="53" t="s">
        <v>412</v>
      </c>
      <c r="D49" s="54">
        <v>1955</v>
      </c>
      <c r="E49" s="55" t="s">
        <v>17</v>
      </c>
      <c r="F49" s="56">
        <v>287</v>
      </c>
      <c r="G49" s="21"/>
      <c r="H49" s="22">
        <v>304</v>
      </c>
      <c r="I49" s="22">
        <v>272</v>
      </c>
      <c r="J49" s="23">
        <f>H49+I49</f>
        <v>576</v>
      </c>
      <c r="K49" s="22"/>
      <c r="L49" s="22">
        <v>44</v>
      </c>
      <c r="M49" s="73">
        <v>44742</v>
      </c>
      <c r="N49" s="1"/>
      <c r="O49" s="16"/>
      <c r="P49" s="16"/>
      <c r="Q49" s="16"/>
      <c r="R49" s="16"/>
      <c r="S49" s="16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19" s="16" customFormat="1" ht="12.75" customHeight="1">
      <c r="A50" s="9" t="s">
        <v>105</v>
      </c>
      <c r="B50" s="29" t="s">
        <v>106</v>
      </c>
      <c r="C50" s="9" t="s">
        <v>104</v>
      </c>
      <c r="D50" s="10">
        <v>1970</v>
      </c>
      <c r="E50" s="6" t="s">
        <v>17</v>
      </c>
      <c r="F50" s="11">
        <v>248</v>
      </c>
      <c r="G50" s="11"/>
      <c r="H50" s="6">
        <v>419</v>
      </c>
      <c r="I50" s="6">
        <v>145</v>
      </c>
      <c r="J50" s="15">
        <f>H50+I50</f>
        <v>564</v>
      </c>
      <c r="K50" s="28"/>
      <c r="L50" s="6">
        <v>45</v>
      </c>
      <c r="M50" s="17">
        <v>44196</v>
      </c>
      <c r="N50" s="1"/>
      <c r="O50" s="18"/>
      <c r="P50" s="18"/>
      <c r="Q50" s="18"/>
      <c r="R50" s="18"/>
      <c r="S50" s="18"/>
    </row>
    <row r="51" spans="1:256" ht="12.75" customHeight="1">
      <c r="A51" s="9" t="s">
        <v>116</v>
      </c>
      <c r="B51" s="9" t="s">
        <v>117</v>
      </c>
      <c r="C51" s="9" t="s">
        <v>118</v>
      </c>
      <c r="D51" s="10">
        <v>1965</v>
      </c>
      <c r="E51" s="6" t="s">
        <v>119</v>
      </c>
      <c r="F51" s="11">
        <v>466</v>
      </c>
      <c r="G51" s="11"/>
      <c r="H51" s="6">
        <v>479</v>
      </c>
      <c r="I51" s="6">
        <v>85</v>
      </c>
      <c r="J51" s="15">
        <f>H51+I51</f>
        <v>564</v>
      </c>
      <c r="K51" s="28"/>
      <c r="L51" s="6">
        <v>45</v>
      </c>
      <c r="M51" s="73">
        <v>44742</v>
      </c>
      <c r="N51" s="3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24" customFormat="1" ht="12.75" customHeight="1">
      <c r="A52" s="9" t="s">
        <v>83</v>
      </c>
      <c r="B52" s="9" t="s">
        <v>84</v>
      </c>
      <c r="C52" s="9" t="s">
        <v>85</v>
      </c>
      <c r="D52" s="10">
        <v>1951</v>
      </c>
      <c r="E52" s="6" t="s">
        <v>17</v>
      </c>
      <c r="F52" s="11">
        <v>192</v>
      </c>
      <c r="G52" s="11"/>
      <c r="H52" s="6">
        <v>533</v>
      </c>
      <c r="I52" s="6">
        <v>30</v>
      </c>
      <c r="J52" s="15">
        <f>H52+I52</f>
        <v>563</v>
      </c>
      <c r="K52" s="28"/>
      <c r="L52" s="6">
        <v>47</v>
      </c>
      <c r="M52" s="73">
        <v>44742</v>
      </c>
      <c r="N52" s="1"/>
      <c r="O52" s="4"/>
      <c r="P52" s="4"/>
      <c r="Q52" s="4"/>
      <c r="R52" s="4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ht="12.75" customHeight="1">
      <c r="A53" s="9" t="s">
        <v>786</v>
      </c>
      <c r="B53" s="9" t="s">
        <v>57</v>
      </c>
      <c r="C53" s="9" t="s">
        <v>787</v>
      </c>
      <c r="D53" s="10">
        <v>1960</v>
      </c>
      <c r="E53" s="6" t="s">
        <v>17</v>
      </c>
      <c r="F53" s="11">
        <v>211</v>
      </c>
      <c r="G53" s="11"/>
      <c r="H53" s="6">
        <v>474</v>
      </c>
      <c r="I53" s="6">
        <v>76</v>
      </c>
      <c r="J53" s="15">
        <f>H53+I53</f>
        <v>550</v>
      </c>
      <c r="K53" s="28"/>
      <c r="L53" s="6">
        <v>48</v>
      </c>
      <c r="M53" s="73">
        <v>44742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19" ht="12.75" customHeight="1">
      <c r="A54" s="9" t="s">
        <v>183</v>
      </c>
      <c r="B54" s="9" t="s">
        <v>184</v>
      </c>
      <c r="C54" s="9" t="s">
        <v>185</v>
      </c>
      <c r="D54" s="10">
        <v>1941</v>
      </c>
      <c r="E54" s="11" t="s">
        <v>17</v>
      </c>
      <c r="F54" s="11">
        <v>5</v>
      </c>
      <c r="G54" s="11" t="s">
        <v>77</v>
      </c>
      <c r="H54" s="6">
        <v>364</v>
      </c>
      <c r="I54" s="6">
        <v>185</v>
      </c>
      <c r="J54" s="15">
        <f>H54+I54</f>
        <v>549</v>
      </c>
      <c r="K54" s="6"/>
      <c r="L54" s="6">
        <v>49</v>
      </c>
      <c r="M54" s="17">
        <v>36525</v>
      </c>
      <c r="O54" s="16"/>
      <c r="P54" s="16"/>
      <c r="Q54" s="16"/>
      <c r="R54" s="16"/>
      <c r="S54" s="16"/>
    </row>
    <row r="55" spans="1:256" s="24" customFormat="1" ht="13.5" customHeight="1">
      <c r="A55" s="48" t="s">
        <v>438</v>
      </c>
      <c r="B55" s="48" t="s">
        <v>150</v>
      </c>
      <c r="C55" s="48" t="s">
        <v>439</v>
      </c>
      <c r="D55" s="49">
        <v>1957</v>
      </c>
      <c r="E55" s="21" t="s">
        <v>17</v>
      </c>
      <c r="F55" s="21">
        <v>432</v>
      </c>
      <c r="G55" s="21"/>
      <c r="H55" s="22">
        <v>372</v>
      </c>
      <c r="I55" s="22">
        <v>168</v>
      </c>
      <c r="J55" s="23">
        <f>H55+I55</f>
        <v>540</v>
      </c>
      <c r="K55" s="22"/>
      <c r="L55" s="22">
        <v>50</v>
      </c>
      <c r="M55" s="73">
        <v>44742</v>
      </c>
      <c r="N55" s="1"/>
      <c r="O55" s="18"/>
      <c r="P55" s="18"/>
      <c r="Q55" s="18"/>
      <c r="R55" s="18"/>
      <c r="S55" s="18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19" s="24" customFormat="1" ht="12.75" customHeight="1">
      <c r="A56" s="9" t="s">
        <v>756</v>
      </c>
      <c r="B56" s="9" t="s">
        <v>634</v>
      </c>
      <c r="C56" s="9" t="s">
        <v>757</v>
      </c>
      <c r="D56" s="10">
        <v>1972</v>
      </c>
      <c r="E56" s="6" t="s">
        <v>17</v>
      </c>
      <c r="F56" s="11">
        <v>95</v>
      </c>
      <c r="G56" s="11"/>
      <c r="H56" s="6">
        <v>262</v>
      </c>
      <c r="I56" s="6">
        <v>269</v>
      </c>
      <c r="J56" s="15">
        <f>H56+I56</f>
        <v>531</v>
      </c>
      <c r="K56" s="28"/>
      <c r="L56" s="6">
        <v>51</v>
      </c>
      <c r="M56" s="17">
        <v>44377</v>
      </c>
      <c r="N56" s="1"/>
      <c r="O56" s="26"/>
      <c r="P56" s="26"/>
      <c r="Q56" s="26"/>
      <c r="R56" s="26"/>
      <c r="S56" s="26"/>
    </row>
    <row r="57" spans="1:19" s="24" customFormat="1" ht="12.75" customHeight="1">
      <c r="A57" s="5" t="s">
        <v>299</v>
      </c>
      <c r="B57" s="5" t="s">
        <v>300</v>
      </c>
      <c r="C57" s="5" t="s">
        <v>301</v>
      </c>
      <c r="D57" s="11">
        <v>1955</v>
      </c>
      <c r="E57" s="11" t="s">
        <v>17</v>
      </c>
      <c r="F57" s="6">
        <v>241</v>
      </c>
      <c r="G57" s="11"/>
      <c r="H57" s="6">
        <v>324</v>
      </c>
      <c r="I57" s="6">
        <v>205</v>
      </c>
      <c r="J57" s="15">
        <f>H57+I57</f>
        <v>529</v>
      </c>
      <c r="K57" s="6"/>
      <c r="L57" s="6">
        <v>52</v>
      </c>
      <c r="M57" s="17">
        <v>43100</v>
      </c>
      <c r="N57" s="1"/>
      <c r="O57" s="4"/>
      <c r="P57" s="4"/>
      <c r="Q57" s="4"/>
      <c r="R57" s="4"/>
      <c r="S57" s="4"/>
    </row>
    <row r="58" spans="1:256" ht="12.75" customHeight="1">
      <c r="A58" s="9" t="s">
        <v>622</v>
      </c>
      <c r="B58" s="29" t="s">
        <v>312</v>
      </c>
      <c r="C58" s="9" t="s">
        <v>435</v>
      </c>
      <c r="D58" s="10">
        <v>1968</v>
      </c>
      <c r="E58" s="6" t="s">
        <v>17</v>
      </c>
      <c r="F58" s="11">
        <v>171</v>
      </c>
      <c r="G58" s="11"/>
      <c r="H58" s="6">
        <v>498</v>
      </c>
      <c r="I58" s="6">
        <v>29</v>
      </c>
      <c r="J58" s="15">
        <f>H58+I58</f>
        <v>527</v>
      </c>
      <c r="K58" s="28"/>
      <c r="L58" s="6">
        <v>53</v>
      </c>
      <c r="M58" s="73">
        <v>44742</v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ht="12.75" customHeight="1">
      <c r="A59" s="9" t="s">
        <v>472</v>
      </c>
      <c r="B59" s="47" t="s">
        <v>133</v>
      </c>
      <c r="C59" s="19" t="s">
        <v>473</v>
      </c>
      <c r="D59" s="20">
        <v>1977</v>
      </c>
      <c r="E59" s="11" t="s">
        <v>17</v>
      </c>
      <c r="F59" s="20">
        <v>414</v>
      </c>
      <c r="G59" s="21"/>
      <c r="H59" s="20">
        <v>503</v>
      </c>
      <c r="I59" s="22">
        <v>22</v>
      </c>
      <c r="J59" s="23">
        <f>H59+I59</f>
        <v>525</v>
      </c>
      <c r="K59" s="22"/>
      <c r="L59" s="22">
        <v>54</v>
      </c>
      <c r="M59" s="74">
        <v>44742</v>
      </c>
      <c r="O59" s="18"/>
      <c r="P59" s="18"/>
      <c r="Q59" s="18"/>
      <c r="R59" s="18"/>
      <c r="S59" s="18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s="25" customFormat="1" ht="12.75" customHeight="1">
      <c r="A60" s="9" t="s">
        <v>78</v>
      </c>
      <c r="B60" s="9" t="s">
        <v>79</v>
      </c>
      <c r="C60" s="9" t="s">
        <v>80</v>
      </c>
      <c r="D60" s="10">
        <v>1956</v>
      </c>
      <c r="E60" s="6" t="s">
        <v>17</v>
      </c>
      <c r="F60" s="11">
        <v>358</v>
      </c>
      <c r="G60" s="11"/>
      <c r="H60" s="6">
        <v>340</v>
      </c>
      <c r="I60" s="6">
        <v>183</v>
      </c>
      <c r="J60" s="15">
        <f>H60+I60</f>
        <v>523</v>
      </c>
      <c r="K60" s="28"/>
      <c r="L60" s="6">
        <v>55</v>
      </c>
      <c r="M60" s="73">
        <v>44742</v>
      </c>
      <c r="N60" s="1"/>
      <c r="O60" s="4"/>
      <c r="P60" s="4"/>
      <c r="Q60" s="4"/>
      <c r="R60" s="4"/>
      <c r="S60" s="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s="24" customFormat="1" ht="12.75" customHeight="1">
      <c r="A61" s="9" t="s">
        <v>389</v>
      </c>
      <c r="B61" s="9" t="s">
        <v>390</v>
      </c>
      <c r="C61" s="9" t="s">
        <v>80</v>
      </c>
      <c r="D61" s="10">
        <v>1970</v>
      </c>
      <c r="E61" s="11" t="s">
        <v>17</v>
      </c>
      <c r="F61" s="11">
        <v>513</v>
      </c>
      <c r="G61" s="11"/>
      <c r="H61" s="6">
        <v>320</v>
      </c>
      <c r="I61" s="6">
        <v>197</v>
      </c>
      <c r="J61" s="15">
        <f>H61+I61</f>
        <v>517</v>
      </c>
      <c r="K61" s="6"/>
      <c r="L61" s="6">
        <v>56</v>
      </c>
      <c r="M61" s="73">
        <v>44742</v>
      </c>
      <c r="N61" s="1"/>
      <c r="O61" s="30"/>
      <c r="P61" s="30"/>
      <c r="Q61" s="30"/>
      <c r="R61" s="31"/>
      <c r="S61" s="32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19" s="16" customFormat="1" ht="12.75" customHeight="1">
      <c r="A62" s="9" t="s">
        <v>609</v>
      </c>
      <c r="B62" s="9" t="s">
        <v>610</v>
      </c>
      <c r="C62" s="9" t="s">
        <v>611</v>
      </c>
      <c r="D62" s="10">
        <v>1938</v>
      </c>
      <c r="E62" s="6" t="s">
        <v>17</v>
      </c>
      <c r="F62" s="11">
        <v>8</v>
      </c>
      <c r="G62" s="11" t="s">
        <v>77</v>
      </c>
      <c r="H62" s="6">
        <v>356</v>
      </c>
      <c r="I62" s="6">
        <v>154</v>
      </c>
      <c r="J62" s="15">
        <f>H62+I62</f>
        <v>510</v>
      </c>
      <c r="K62" s="28"/>
      <c r="L62" s="6">
        <v>57</v>
      </c>
      <c r="M62" s="17">
        <v>43646</v>
      </c>
      <c r="N62" s="1"/>
      <c r="O62" s="4"/>
      <c r="P62" s="4"/>
      <c r="Q62" s="4"/>
      <c r="R62" s="4"/>
      <c r="S62" s="4"/>
    </row>
    <row r="63" spans="1:256" s="27" customFormat="1" ht="12.75" customHeight="1">
      <c r="A63" s="9" t="s">
        <v>39</v>
      </c>
      <c r="B63" s="9" t="s">
        <v>40</v>
      </c>
      <c r="C63" s="9" t="s">
        <v>41</v>
      </c>
      <c r="D63" s="10">
        <v>1952</v>
      </c>
      <c r="E63" s="11" t="s">
        <v>17</v>
      </c>
      <c r="F63" s="11">
        <v>196</v>
      </c>
      <c r="G63" s="11"/>
      <c r="H63" s="6">
        <v>440</v>
      </c>
      <c r="I63" s="6">
        <v>66</v>
      </c>
      <c r="J63" s="15">
        <f>H63+I63</f>
        <v>506</v>
      </c>
      <c r="K63" s="6"/>
      <c r="L63" s="6">
        <v>58</v>
      </c>
      <c r="M63" s="73">
        <v>44742</v>
      </c>
      <c r="N63" s="1"/>
      <c r="O63" s="18"/>
      <c r="P63" s="18"/>
      <c r="Q63" s="18"/>
      <c r="R63" s="18"/>
      <c r="S63" s="18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19" ht="12.75" customHeight="1">
      <c r="A64" s="39" t="s">
        <v>142</v>
      </c>
      <c r="B64" s="39" t="s">
        <v>143</v>
      </c>
      <c r="C64" s="39" t="s">
        <v>144</v>
      </c>
      <c r="D64" s="40">
        <v>1929</v>
      </c>
      <c r="E64" s="41" t="s">
        <v>145</v>
      </c>
      <c r="F64" s="41">
        <v>104</v>
      </c>
      <c r="G64" s="41"/>
      <c r="H64" s="42">
        <v>458</v>
      </c>
      <c r="I64" s="42">
        <v>44</v>
      </c>
      <c r="J64" s="43">
        <f>H64+I64</f>
        <v>502</v>
      </c>
      <c r="K64" s="42"/>
      <c r="L64" s="42">
        <v>59</v>
      </c>
      <c r="M64" s="44" t="s">
        <v>919</v>
      </c>
      <c r="O64" s="18"/>
      <c r="P64" s="18"/>
      <c r="Q64" s="18"/>
      <c r="R64" s="18"/>
      <c r="S64" s="18"/>
    </row>
    <row r="65" spans="1:19" s="27" customFormat="1" ht="12.75" customHeight="1">
      <c r="A65" s="9" t="s">
        <v>537</v>
      </c>
      <c r="B65" s="9" t="s">
        <v>538</v>
      </c>
      <c r="C65" s="9" t="s">
        <v>539</v>
      </c>
      <c r="D65" s="10">
        <v>1958</v>
      </c>
      <c r="E65" s="6" t="s">
        <v>436</v>
      </c>
      <c r="F65" s="11">
        <v>457</v>
      </c>
      <c r="G65" s="11"/>
      <c r="H65" s="6">
        <v>457</v>
      </c>
      <c r="I65" s="6">
        <v>43</v>
      </c>
      <c r="J65" s="15">
        <f>H65+I65</f>
        <v>500</v>
      </c>
      <c r="K65" s="28"/>
      <c r="L65" s="6">
        <v>60</v>
      </c>
      <c r="M65" s="17">
        <v>44507</v>
      </c>
      <c r="N65" s="1"/>
      <c r="O65" s="4"/>
      <c r="P65" s="4"/>
      <c r="Q65" s="4"/>
      <c r="R65" s="4"/>
      <c r="S65" s="4"/>
    </row>
    <row r="66" spans="1:256" ht="12.75" customHeight="1">
      <c r="A66" s="9" t="s">
        <v>284</v>
      </c>
      <c r="B66" s="9" t="s">
        <v>285</v>
      </c>
      <c r="C66" s="9" t="s">
        <v>64</v>
      </c>
      <c r="D66" s="10">
        <v>1981</v>
      </c>
      <c r="E66" s="6" t="s">
        <v>17</v>
      </c>
      <c r="F66" s="11">
        <v>186</v>
      </c>
      <c r="G66" s="11"/>
      <c r="H66" s="6">
        <v>269</v>
      </c>
      <c r="I66" s="6">
        <v>224</v>
      </c>
      <c r="J66" s="15">
        <f>H66+I66</f>
        <v>493</v>
      </c>
      <c r="K66" s="28"/>
      <c r="L66" s="6">
        <v>61</v>
      </c>
      <c r="M66" s="73">
        <v>44742</v>
      </c>
      <c r="N66" s="33"/>
      <c r="O66" s="25"/>
      <c r="P66" s="25"/>
      <c r="Q66" s="25"/>
      <c r="R66" s="25"/>
      <c r="S66" s="25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13" ht="12.75" customHeight="1">
      <c r="A67" s="9" t="s">
        <v>719</v>
      </c>
      <c r="B67" s="9" t="s">
        <v>720</v>
      </c>
      <c r="C67" s="9" t="s">
        <v>52</v>
      </c>
      <c r="D67" s="10">
        <v>1969</v>
      </c>
      <c r="E67" s="6" t="s">
        <v>17</v>
      </c>
      <c r="F67" s="11">
        <v>152</v>
      </c>
      <c r="G67" s="11"/>
      <c r="H67" s="6">
        <v>395</v>
      </c>
      <c r="I67" s="6">
        <v>88</v>
      </c>
      <c r="J67" s="15">
        <f>H67+I67</f>
        <v>483</v>
      </c>
      <c r="K67" s="28"/>
      <c r="L67" s="6">
        <v>62</v>
      </c>
      <c r="M67" s="17">
        <v>44561</v>
      </c>
    </row>
    <row r="68" spans="1:13" ht="12.75" customHeight="1">
      <c r="A68" s="9" t="s">
        <v>248</v>
      </c>
      <c r="B68" s="9" t="s">
        <v>249</v>
      </c>
      <c r="C68" s="9" t="s">
        <v>250</v>
      </c>
      <c r="D68" s="10">
        <v>1961</v>
      </c>
      <c r="E68" s="11" t="s">
        <v>196</v>
      </c>
      <c r="F68" s="11">
        <v>380</v>
      </c>
      <c r="G68" s="11"/>
      <c r="H68" s="6">
        <v>422</v>
      </c>
      <c r="I68" s="6">
        <v>48</v>
      </c>
      <c r="J68" s="15">
        <f>H68+I68</f>
        <v>470</v>
      </c>
      <c r="K68" s="6"/>
      <c r="L68" s="6">
        <v>63</v>
      </c>
      <c r="M68" s="17">
        <v>44196</v>
      </c>
    </row>
    <row r="69" spans="1:19" s="16" customFormat="1" ht="12.75" customHeight="1">
      <c r="A69" s="9" t="s">
        <v>604</v>
      </c>
      <c r="B69" s="9" t="s">
        <v>601</v>
      </c>
      <c r="C69" s="9" t="s">
        <v>64</v>
      </c>
      <c r="D69" s="10">
        <v>1955</v>
      </c>
      <c r="E69" s="6" t="s">
        <v>17</v>
      </c>
      <c r="F69" s="11">
        <v>334</v>
      </c>
      <c r="G69" s="11" t="s">
        <v>32</v>
      </c>
      <c r="H69" s="6">
        <v>216</v>
      </c>
      <c r="I69" s="6">
        <v>244</v>
      </c>
      <c r="J69" s="15">
        <f>H69+I69</f>
        <v>460</v>
      </c>
      <c r="K69" s="28"/>
      <c r="L69" s="6">
        <v>64</v>
      </c>
      <c r="M69" s="17">
        <v>43830</v>
      </c>
      <c r="N69" s="1"/>
      <c r="O69" s="4"/>
      <c r="P69" s="4"/>
      <c r="Q69" s="4"/>
      <c r="R69" s="4"/>
      <c r="S69" s="4"/>
    </row>
    <row r="70" spans="1:256" ht="12.75" customHeight="1">
      <c r="A70" s="9" t="s">
        <v>26</v>
      </c>
      <c r="B70" s="9" t="s">
        <v>27</v>
      </c>
      <c r="C70" s="9" t="s">
        <v>28</v>
      </c>
      <c r="D70" s="10">
        <v>1958</v>
      </c>
      <c r="E70" s="11" t="s">
        <v>17</v>
      </c>
      <c r="F70" s="11">
        <v>288</v>
      </c>
      <c r="G70" s="11"/>
      <c r="H70" s="6">
        <v>406</v>
      </c>
      <c r="I70" s="6">
        <v>48</v>
      </c>
      <c r="J70" s="15">
        <f>H70+I70</f>
        <v>454</v>
      </c>
      <c r="K70" s="6"/>
      <c r="L70" s="6">
        <v>65</v>
      </c>
      <c r="M70" s="73">
        <v>44742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16" customFormat="1" ht="12.75" customHeight="1">
      <c r="A71" s="9" t="s">
        <v>89</v>
      </c>
      <c r="B71" s="9" t="s">
        <v>90</v>
      </c>
      <c r="C71" s="9" t="s">
        <v>91</v>
      </c>
      <c r="D71" s="10">
        <v>1945</v>
      </c>
      <c r="E71" s="6" t="s">
        <v>17</v>
      </c>
      <c r="F71" s="11">
        <v>226</v>
      </c>
      <c r="G71" s="11"/>
      <c r="H71" s="6">
        <v>396</v>
      </c>
      <c r="I71" s="6">
        <v>54</v>
      </c>
      <c r="J71" s="15">
        <f>H71+I71</f>
        <v>450</v>
      </c>
      <c r="K71" s="28"/>
      <c r="L71" s="6">
        <v>66</v>
      </c>
      <c r="M71" s="73">
        <v>44742</v>
      </c>
      <c r="N71" s="1"/>
      <c r="O71" s="4"/>
      <c r="P71" s="4"/>
      <c r="Q71" s="4"/>
      <c r="R71" s="4"/>
      <c r="S71" s="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13" ht="12.75" customHeight="1">
      <c r="A72" s="9" t="s">
        <v>51</v>
      </c>
      <c r="B72" s="9" t="s">
        <v>76</v>
      </c>
      <c r="C72" s="9" t="s">
        <v>202</v>
      </c>
      <c r="D72" s="10">
        <v>1937</v>
      </c>
      <c r="E72" s="11" t="s">
        <v>17</v>
      </c>
      <c r="F72" s="11">
        <v>6</v>
      </c>
      <c r="G72" s="11"/>
      <c r="H72" s="6">
        <v>344</v>
      </c>
      <c r="I72" s="6">
        <v>105</v>
      </c>
      <c r="J72" s="15">
        <f>H72+I72</f>
        <v>449</v>
      </c>
      <c r="K72" s="6"/>
      <c r="L72" s="6">
        <v>67</v>
      </c>
      <c r="M72" s="73">
        <v>44742</v>
      </c>
    </row>
    <row r="73" spans="1:13" ht="12.75" customHeight="1">
      <c r="A73" s="9" t="s">
        <v>573</v>
      </c>
      <c r="B73" s="9" t="s">
        <v>342</v>
      </c>
      <c r="C73" s="9" t="s">
        <v>344</v>
      </c>
      <c r="D73" s="10">
        <v>1954</v>
      </c>
      <c r="E73" s="6" t="s">
        <v>17</v>
      </c>
      <c r="F73" s="11">
        <v>139</v>
      </c>
      <c r="G73" s="11" t="s">
        <v>32</v>
      </c>
      <c r="H73" s="6">
        <v>389</v>
      </c>
      <c r="I73" s="6">
        <v>57</v>
      </c>
      <c r="J73" s="15">
        <f>H73+I73</f>
        <v>446</v>
      </c>
      <c r="K73" s="28"/>
      <c r="L73" s="6">
        <v>68</v>
      </c>
      <c r="M73" s="17">
        <v>44561</v>
      </c>
    </row>
    <row r="74" spans="1:256" s="18" customFormat="1" ht="12.75" customHeight="1">
      <c r="A74" s="9" t="s">
        <v>655</v>
      </c>
      <c r="B74" s="9" t="s">
        <v>656</v>
      </c>
      <c r="C74" s="9" t="s">
        <v>43</v>
      </c>
      <c r="D74" s="10">
        <v>1946</v>
      </c>
      <c r="E74" s="6" t="s">
        <v>17</v>
      </c>
      <c r="F74" s="11">
        <v>57</v>
      </c>
      <c r="G74" s="11"/>
      <c r="H74" s="6">
        <v>344</v>
      </c>
      <c r="I74" s="6">
        <v>101</v>
      </c>
      <c r="J74" s="15">
        <f>H74+I74</f>
        <v>445</v>
      </c>
      <c r="K74" s="28"/>
      <c r="L74" s="6">
        <v>69</v>
      </c>
      <c r="M74" s="73">
        <v>44742</v>
      </c>
      <c r="N74" s="1"/>
      <c r="O74" s="16"/>
      <c r="P74" s="16"/>
      <c r="Q74" s="16"/>
      <c r="R74" s="16"/>
      <c r="S74" s="16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19" ht="12.75" customHeight="1">
      <c r="A75" s="9" t="s">
        <v>912</v>
      </c>
      <c r="B75" s="29" t="s">
        <v>913</v>
      </c>
      <c r="C75" s="9" t="s">
        <v>914</v>
      </c>
      <c r="D75" s="10">
        <v>1967</v>
      </c>
      <c r="E75" s="6" t="s">
        <v>17</v>
      </c>
      <c r="F75" s="11">
        <v>565</v>
      </c>
      <c r="G75" s="11"/>
      <c r="H75" s="6">
        <v>223</v>
      </c>
      <c r="I75" s="6">
        <v>222</v>
      </c>
      <c r="J75" s="15">
        <f>H75+I75</f>
        <v>445</v>
      </c>
      <c r="K75" s="28"/>
      <c r="L75" s="6">
        <v>69</v>
      </c>
      <c r="M75" s="73">
        <v>44742</v>
      </c>
      <c r="O75" s="18"/>
      <c r="P75" s="18"/>
      <c r="Q75" s="18"/>
      <c r="R75" s="18"/>
      <c r="S75" s="18"/>
    </row>
    <row r="76" spans="1:256" ht="12.75" customHeight="1">
      <c r="A76" s="9" t="s">
        <v>606</v>
      </c>
      <c r="B76" s="29" t="s">
        <v>607</v>
      </c>
      <c r="C76" s="9" t="s">
        <v>608</v>
      </c>
      <c r="D76" s="10">
        <v>1954</v>
      </c>
      <c r="E76" s="6" t="s">
        <v>17</v>
      </c>
      <c r="F76" s="11">
        <v>294</v>
      </c>
      <c r="G76" s="11"/>
      <c r="H76" s="6">
        <v>360</v>
      </c>
      <c r="I76" s="6">
        <v>80</v>
      </c>
      <c r="J76" s="15">
        <f>H76+I76</f>
        <v>440</v>
      </c>
      <c r="K76" s="28"/>
      <c r="L76" s="6">
        <v>71</v>
      </c>
      <c r="M76" s="73">
        <v>44742</v>
      </c>
      <c r="O76" s="16"/>
      <c r="P76" s="16"/>
      <c r="Q76" s="16"/>
      <c r="R76" s="16"/>
      <c r="S76" s="16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256" s="24" customFormat="1" ht="12.75" customHeight="1">
      <c r="A77" s="9" t="s">
        <v>549</v>
      </c>
      <c r="B77" s="9" t="s">
        <v>550</v>
      </c>
      <c r="C77" s="9" t="s">
        <v>43</v>
      </c>
      <c r="D77" s="10">
        <v>1943</v>
      </c>
      <c r="E77" s="6" t="s">
        <v>17</v>
      </c>
      <c r="F77" s="11">
        <v>106</v>
      </c>
      <c r="G77" s="11"/>
      <c r="H77" s="6">
        <v>361</v>
      </c>
      <c r="I77" s="6">
        <v>77</v>
      </c>
      <c r="J77" s="15">
        <f>H77+I77</f>
        <v>438</v>
      </c>
      <c r="K77" s="28"/>
      <c r="L77" s="6">
        <v>72</v>
      </c>
      <c r="M77" s="17">
        <v>43465</v>
      </c>
      <c r="N77" s="1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12.75" customHeight="1">
      <c r="A78" s="9" t="s">
        <v>86</v>
      </c>
      <c r="B78" s="9" t="s">
        <v>87</v>
      </c>
      <c r="C78" s="9" t="s">
        <v>88</v>
      </c>
      <c r="D78" s="10">
        <v>1956</v>
      </c>
      <c r="E78" s="11" t="s">
        <v>17</v>
      </c>
      <c r="F78" s="11">
        <v>468</v>
      </c>
      <c r="G78" s="11"/>
      <c r="H78" s="6">
        <v>430</v>
      </c>
      <c r="I78" s="6">
        <v>8</v>
      </c>
      <c r="J78" s="15">
        <f>H78+I78</f>
        <v>438</v>
      </c>
      <c r="K78" s="6"/>
      <c r="L78" s="6">
        <v>72</v>
      </c>
      <c r="M78" s="73">
        <v>44742</v>
      </c>
      <c r="O78" s="27"/>
      <c r="P78" s="27"/>
      <c r="Q78" s="27"/>
      <c r="R78" s="27"/>
      <c r="S78" s="27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19" ht="12.75" customHeight="1">
      <c r="A79" s="9" t="s">
        <v>235</v>
      </c>
      <c r="B79" s="9" t="s">
        <v>109</v>
      </c>
      <c r="C79" s="9" t="s">
        <v>236</v>
      </c>
      <c r="D79" s="10">
        <v>1960</v>
      </c>
      <c r="E79" s="11" t="s">
        <v>17</v>
      </c>
      <c r="F79" s="11">
        <v>208</v>
      </c>
      <c r="G79" s="11"/>
      <c r="H79" s="6">
        <v>308</v>
      </c>
      <c r="I79" s="6">
        <v>128</v>
      </c>
      <c r="J79" s="15">
        <f>H79+I79</f>
        <v>436</v>
      </c>
      <c r="K79" s="6"/>
      <c r="L79" s="6">
        <v>74</v>
      </c>
      <c r="M79" s="17">
        <v>44561</v>
      </c>
      <c r="N79" s="30"/>
      <c r="O79" s="70"/>
      <c r="P79" s="24"/>
      <c r="Q79" s="24"/>
      <c r="R79" s="24"/>
      <c r="S79" s="24"/>
    </row>
    <row r="80" spans="1:256" s="26" customFormat="1" ht="12.75" customHeight="1">
      <c r="A80" s="9" t="s">
        <v>210</v>
      </c>
      <c r="B80" s="9" t="s">
        <v>211</v>
      </c>
      <c r="C80" s="9" t="s">
        <v>212</v>
      </c>
      <c r="D80" s="10">
        <v>1966</v>
      </c>
      <c r="E80" s="11" t="s">
        <v>119</v>
      </c>
      <c r="F80" s="6">
        <v>119</v>
      </c>
      <c r="G80" s="6"/>
      <c r="H80" s="6">
        <v>347</v>
      </c>
      <c r="I80" s="6">
        <v>88</v>
      </c>
      <c r="J80" s="15">
        <f>H80+I80</f>
        <v>435</v>
      </c>
      <c r="K80" s="72"/>
      <c r="L80" s="6">
        <v>75</v>
      </c>
      <c r="M80" s="73">
        <v>44742</v>
      </c>
      <c r="N80" s="1"/>
      <c r="O80" s="30"/>
      <c r="P80" s="30"/>
      <c r="Q80" s="30"/>
      <c r="R80" s="31"/>
      <c r="S80" s="32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</row>
    <row r="81" spans="1:256" s="16" customFormat="1" ht="12.75" customHeight="1">
      <c r="A81" s="9" t="s">
        <v>542</v>
      </c>
      <c r="B81" s="9" t="s">
        <v>543</v>
      </c>
      <c r="C81" s="9" t="s">
        <v>294</v>
      </c>
      <c r="D81" s="10">
        <v>1968</v>
      </c>
      <c r="E81" s="6" t="s">
        <v>17</v>
      </c>
      <c r="F81" s="11">
        <v>269</v>
      </c>
      <c r="G81" s="11"/>
      <c r="H81" s="6">
        <v>377</v>
      </c>
      <c r="I81" s="6">
        <v>52</v>
      </c>
      <c r="J81" s="15">
        <f>H81+I81</f>
        <v>429</v>
      </c>
      <c r="K81" s="28"/>
      <c r="L81" s="6">
        <v>76</v>
      </c>
      <c r="M81" s="73">
        <v>44742</v>
      </c>
      <c r="N81" s="1"/>
      <c r="O81" s="4"/>
      <c r="P81" s="4"/>
      <c r="Q81" s="4"/>
      <c r="R81" s="4"/>
      <c r="S81" s="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</row>
    <row r="82" spans="1:256" s="24" customFormat="1" ht="12.75" customHeight="1">
      <c r="A82" s="9" t="s">
        <v>197</v>
      </c>
      <c r="B82" s="9" t="s">
        <v>198</v>
      </c>
      <c r="C82" s="9" t="s">
        <v>199</v>
      </c>
      <c r="D82" s="10">
        <v>1973</v>
      </c>
      <c r="E82" s="11" t="s">
        <v>17</v>
      </c>
      <c r="F82" s="11">
        <v>355</v>
      </c>
      <c r="G82" s="11"/>
      <c r="H82" s="6">
        <v>351</v>
      </c>
      <c r="I82" s="6">
        <v>75</v>
      </c>
      <c r="J82" s="15">
        <f>H82+I82</f>
        <v>426</v>
      </c>
      <c r="K82" s="6"/>
      <c r="L82" s="6">
        <v>77</v>
      </c>
      <c r="M82" s="73">
        <v>44742</v>
      </c>
      <c r="N82" s="1"/>
      <c r="O82" s="16"/>
      <c r="P82" s="16"/>
      <c r="Q82" s="16"/>
      <c r="R82" s="16"/>
      <c r="S82" s="16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18" customFormat="1" ht="12.75" customHeight="1">
      <c r="A83" s="9" t="s">
        <v>604</v>
      </c>
      <c r="B83" s="29" t="s">
        <v>195</v>
      </c>
      <c r="C83" s="9" t="s">
        <v>64</v>
      </c>
      <c r="D83" s="10">
        <v>1965</v>
      </c>
      <c r="E83" s="6" t="s">
        <v>17</v>
      </c>
      <c r="F83" s="11">
        <v>356</v>
      </c>
      <c r="G83" s="11"/>
      <c r="H83" s="6">
        <v>152</v>
      </c>
      <c r="I83" s="6">
        <v>268</v>
      </c>
      <c r="J83" s="15">
        <f>H83+I83</f>
        <v>420</v>
      </c>
      <c r="K83" s="28"/>
      <c r="L83" s="6">
        <v>78</v>
      </c>
      <c r="M83" s="73">
        <v>44742</v>
      </c>
      <c r="N83" s="1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19" s="24" customFormat="1" ht="12.75" customHeight="1">
      <c r="A84" s="9" t="s">
        <v>29</v>
      </c>
      <c r="B84" s="9" t="s">
        <v>30</v>
      </c>
      <c r="C84" s="9" t="s">
        <v>31</v>
      </c>
      <c r="D84" s="10">
        <v>1949</v>
      </c>
      <c r="E84" s="11" t="s">
        <v>17</v>
      </c>
      <c r="F84" s="11">
        <v>191</v>
      </c>
      <c r="G84" s="11" t="s">
        <v>32</v>
      </c>
      <c r="H84" s="6">
        <v>233</v>
      </c>
      <c r="I84" s="6">
        <v>184</v>
      </c>
      <c r="J84" s="15">
        <f>H84+I84</f>
        <v>417</v>
      </c>
      <c r="K84" s="6"/>
      <c r="L84" s="6">
        <v>79</v>
      </c>
      <c r="M84" s="17">
        <v>43830</v>
      </c>
      <c r="N84" s="1"/>
      <c r="O84" s="18"/>
      <c r="P84" s="18"/>
      <c r="Q84" s="18"/>
      <c r="R84" s="18"/>
      <c r="S84" s="18"/>
    </row>
    <row r="85" spans="1:256" ht="12.75" customHeight="1">
      <c r="A85" s="9" t="s">
        <v>308</v>
      </c>
      <c r="B85" s="9" t="s">
        <v>24</v>
      </c>
      <c r="C85" s="9" t="s">
        <v>43</v>
      </c>
      <c r="D85" s="10">
        <v>1938</v>
      </c>
      <c r="E85" s="11" t="s">
        <v>17</v>
      </c>
      <c r="F85" s="11">
        <v>212</v>
      </c>
      <c r="G85" s="11"/>
      <c r="H85" s="6">
        <v>368</v>
      </c>
      <c r="I85" s="6">
        <v>48</v>
      </c>
      <c r="J85" s="15">
        <f>H85+I85</f>
        <v>416</v>
      </c>
      <c r="K85" s="6"/>
      <c r="L85" s="6">
        <v>80</v>
      </c>
      <c r="M85" s="73">
        <v>44742</v>
      </c>
      <c r="N85" s="30"/>
      <c r="O85" s="16"/>
      <c r="P85" s="16"/>
      <c r="Q85" s="16"/>
      <c r="R85" s="16"/>
      <c r="S85" s="16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19" s="24" customFormat="1" ht="12.75" customHeight="1">
      <c r="A86" s="9" t="s">
        <v>540</v>
      </c>
      <c r="B86" s="9" t="s">
        <v>541</v>
      </c>
      <c r="C86" s="9" t="s">
        <v>522</v>
      </c>
      <c r="D86" s="10">
        <v>1933</v>
      </c>
      <c r="E86" s="6" t="s">
        <v>17</v>
      </c>
      <c r="F86" s="11">
        <v>100</v>
      </c>
      <c r="G86" s="11" t="s">
        <v>32</v>
      </c>
      <c r="H86" s="6">
        <v>383</v>
      </c>
      <c r="I86" s="6">
        <v>33</v>
      </c>
      <c r="J86" s="15">
        <f>H86+I86</f>
        <v>416</v>
      </c>
      <c r="K86" s="28"/>
      <c r="L86" s="6">
        <v>80</v>
      </c>
      <c r="M86" s="17">
        <v>42735</v>
      </c>
      <c r="N86" s="1"/>
      <c r="O86" s="4"/>
      <c r="P86" s="4"/>
      <c r="Q86" s="4"/>
      <c r="R86" s="4"/>
      <c r="S86" s="4"/>
    </row>
    <row r="87" spans="1:13" ht="12.75" customHeight="1">
      <c r="A87" s="9" t="s">
        <v>576</v>
      </c>
      <c r="B87" s="9" t="s">
        <v>577</v>
      </c>
      <c r="C87" s="9" t="s">
        <v>462</v>
      </c>
      <c r="D87" s="10">
        <v>1947</v>
      </c>
      <c r="E87" s="6" t="s">
        <v>17</v>
      </c>
      <c r="F87" s="11">
        <v>285</v>
      </c>
      <c r="G87" s="11"/>
      <c r="H87" s="6">
        <v>313</v>
      </c>
      <c r="I87" s="6">
        <v>102</v>
      </c>
      <c r="J87" s="15">
        <f>H87+I87</f>
        <v>415</v>
      </c>
      <c r="K87" s="28"/>
      <c r="L87" s="6">
        <v>82</v>
      </c>
      <c r="M87" s="73">
        <v>44742</v>
      </c>
    </row>
    <row r="88" spans="1:13" ht="12.75" customHeight="1">
      <c r="A88" s="9" t="s">
        <v>781</v>
      </c>
      <c r="B88" s="9" t="s">
        <v>66</v>
      </c>
      <c r="C88" s="9" t="s">
        <v>522</v>
      </c>
      <c r="D88" s="10">
        <v>1958</v>
      </c>
      <c r="E88" s="6" t="s">
        <v>17</v>
      </c>
      <c r="F88" s="11">
        <v>87</v>
      </c>
      <c r="G88" s="11" t="s">
        <v>167</v>
      </c>
      <c r="H88" s="6">
        <v>346</v>
      </c>
      <c r="I88" s="6">
        <v>61</v>
      </c>
      <c r="J88" s="15">
        <f>H88+I88</f>
        <v>407</v>
      </c>
      <c r="K88" s="28"/>
      <c r="L88" s="6">
        <v>83</v>
      </c>
      <c r="M88" s="73">
        <v>44742</v>
      </c>
    </row>
    <row r="89" spans="1:13" ht="12.75" customHeight="1">
      <c r="A89" s="9" t="s">
        <v>257</v>
      </c>
      <c r="B89" s="29" t="s">
        <v>258</v>
      </c>
      <c r="C89" s="9" t="s">
        <v>259</v>
      </c>
      <c r="D89" s="10">
        <v>1962</v>
      </c>
      <c r="E89" s="11" t="s">
        <v>17</v>
      </c>
      <c r="F89" s="11">
        <v>346</v>
      </c>
      <c r="G89" s="11"/>
      <c r="H89" s="6">
        <v>364</v>
      </c>
      <c r="I89" s="6">
        <v>41</v>
      </c>
      <c r="J89" s="15">
        <f>H89+I89</f>
        <v>405</v>
      </c>
      <c r="K89" s="35"/>
      <c r="L89" s="6">
        <v>84</v>
      </c>
      <c r="M89" s="73">
        <v>44742</v>
      </c>
    </row>
    <row r="90" spans="1:256" s="16" customFormat="1" ht="12.75" customHeight="1">
      <c r="A90" s="9" t="s">
        <v>524</v>
      </c>
      <c r="B90" s="9" t="s">
        <v>27</v>
      </c>
      <c r="C90" s="9" t="s">
        <v>525</v>
      </c>
      <c r="D90" s="10">
        <v>1959</v>
      </c>
      <c r="E90" s="6" t="s">
        <v>17</v>
      </c>
      <c r="F90" s="11">
        <v>13</v>
      </c>
      <c r="G90" s="11"/>
      <c r="H90" s="6">
        <v>349</v>
      </c>
      <c r="I90" s="6">
        <v>55</v>
      </c>
      <c r="J90" s="15">
        <f>H90+I90</f>
        <v>404</v>
      </c>
      <c r="K90" s="28"/>
      <c r="L90" s="6">
        <v>85</v>
      </c>
      <c r="M90" s="73">
        <v>44742</v>
      </c>
      <c r="N90" s="1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16" customFormat="1" ht="12.75" customHeight="1">
      <c r="A91" s="52" t="s">
        <v>411</v>
      </c>
      <c r="B91" s="57" t="s">
        <v>413</v>
      </c>
      <c r="C91" s="53" t="s">
        <v>412</v>
      </c>
      <c r="D91" s="54">
        <v>1991</v>
      </c>
      <c r="E91" s="55" t="s">
        <v>17</v>
      </c>
      <c r="F91" s="56">
        <v>351</v>
      </c>
      <c r="G91" s="21"/>
      <c r="H91" s="22">
        <v>212</v>
      </c>
      <c r="I91" s="22">
        <v>191</v>
      </c>
      <c r="J91" s="23">
        <f>H91+I91</f>
        <v>403</v>
      </c>
      <c r="K91" s="22"/>
      <c r="L91" s="22">
        <v>86</v>
      </c>
      <c r="M91" s="73">
        <v>44742</v>
      </c>
      <c r="N91" s="1"/>
      <c r="O91" s="27"/>
      <c r="P91" s="27"/>
      <c r="Q91" s="27"/>
      <c r="R91" s="27"/>
      <c r="S91" s="27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19" ht="12.75" customHeight="1">
      <c r="A92" s="39" t="s">
        <v>351</v>
      </c>
      <c r="B92" s="39" t="s">
        <v>352</v>
      </c>
      <c r="C92" s="39" t="s">
        <v>43</v>
      </c>
      <c r="D92" s="40">
        <v>1937</v>
      </c>
      <c r="E92" s="41" t="s">
        <v>17</v>
      </c>
      <c r="F92" s="41">
        <v>48</v>
      </c>
      <c r="G92" s="41"/>
      <c r="H92" s="42">
        <v>244</v>
      </c>
      <c r="I92" s="42">
        <f>144+1+1+3+1+1+5</f>
        <v>156</v>
      </c>
      <c r="J92" s="43">
        <f>H92+I92</f>
        <v>400</v>
      </c>
      <c r="K92" s="42"/>
      <c r="L92" s="42">
        <v>87</v>
      </c>
      <c r="M92" s="44" t="s">
        <v>353</v>
      </c>
      <c r="O92" s="18"/>
      <c r="P92" s="18"/>
      <c r="Q92" s="18"/>
      <c r="R92" s="18"/>
      <c r="S92" s="18"/>
    </row>
    <row r="93" spans="1:256" s="24" customFormat="1" ht="12.75" customHeight="1">
      <c r="A93" s="9" t="s">
        <v>814</v>
      </c>
      <c r="B93" s="9" t="s">
        <v>156</v>
      </c>
      <c r="C93" s="9" t="s">
        <v>815</v>
      </c>
      <c r="D93" s="10">
        <v>1961</v>
      </c>
      <c r="E93" s="6" t="s">
        <v>17</v>
      </c>
      <c r="F93" s="11">
        <v>320</v>
      </c>
      <c r="G93" s="11"/>
      <c r="H93" s="6">
        <v>264</v>
      </c>
      <c r="I93" s="6">
        <v>133</v>
      </c>
      <c r="J93" s="15">
        <f>H93+I93</f>
        <v>397</v>
      </c>
      <c r="K93" s="28"/>
      <c r="L93" s="6">
        <v>88</v>
      </c>
      <c r="M93" s="73">
        <v>44742</v>
      </c>
      <c r="N93" s="1"/>
      <c r="O93" s="4"/>
      <c r="P93" s="4"/>
      <c r="Q93" s="4"/>
      <c r="R93" s="4"/>
      <c r="S93" s="4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</row>
    <row r="94" spans="1:19" ht="12.75" customHeight="1">
      <c r="A94" s="9" t="s">
        <v>734</v>
      </c>
      <c r="B94" s="9" t="s">
        <v>634</v>
      </c>
      <c r="C94" s="9" t="s">
        <v>52</v>
      </c>
      <c r="D94" s="10">
        <v>1971</v>
      </c>
      <c r="E94" s="6" t="s">
        <v>17</v>
      </c>
      <c r="F94" s="11">
        <v>390</v>
      </c>
      <c r="G94" s="11"/>
      <c r="H94" s="6">
        <v>284</v>
      </c>
      <c r="I94" s="6">
        <v>102</v>
      </c>
      <c r="J94" s="15">
        <f>H94+I94</f>
        <v>386</v>
      </c>
      <c r="K94" s="28"/>
      <c r="L94" s="6">
        <v>89</v>
      </c>
      <c r="M94" s="73">
        <v>44742</v>
      </c>
      <c r="O94" s="24"/>
      <c r="P94" s="24"/>
      <c r="Q94" s="24"/>
      <c r="R94" s="24"/>
      <c r="S94" s="24"/>
    </row>
    <row r="95" spans="1:19" s="18" customFormat="1" ht="12.75" customHeight="1">
      <c r="A95" s="9" t="s">
        <v>178</v>
      </c>
      <c r="B95" s="9" t="s">
        <v>179</v>
      </c>
      <c r="C95" s="9" t="s">
        <v>64</v>
      </c>
      <c r="D95" s="10">
        <v>1952</v>
      </c>
      <c r="E95" s="11" t="s">
        <v>17</v>
      </c>
      <c r="F95" s="11">
        <v>217</v>
      </c>
      <c r="G95" s="11"/>
      <c r="H95" s="6">
        <v>253</v>
      </c>
      <c r="I95" s="6">
        <v>130</v>
      </c>
      <c r="J95" s="15">
        <f>H95+I95</f>
        <v>383</v>
      </c>
      <c r="K95" s="1"/>
      <c r="L95" s="6">
        <v>90</v>
      </c>
      <c r="M95" s="17">
        <v>44561</v>
      </c>
      <c r="N95" s="1"/>
      <c r="O95" s="30"/>
      <c r="P95" s="30"/>
      <c r="Q95" s="30"/>
      <c r="R95" s="31"/>
      <c r="S95" s="32"/>
    </row>
    <row r="96" spans="1:256" s="26" customFormat="1" ht="12.75" customHeight="1">
      <c r="A96" s="9" t="s">
        <v>461</v>
      </c>
      <c r="B96" s="9" t="s">
        <v>24</v>
      </c>
      <c r="C96" s="12" t="s">
        <v>462</v>
      </c>
      <c r="D96" s="49">
        <v>1956</v>
      </c>
      <c r="E96" s="11" t="s">
        <v>17</v>
      </c>
      <c r="F96" s="11">
        <v>319</v>
      </c>
      <c r="G96" s="21"/>
      <c r="H96" s="22">
        <v>221</v>
      </c>
      <c r="I96" s="22">
        <v>148</v>
      </c>
      <c r="J96" s="23">
        <f>H96+I96</f>
        <v>369</v>
      </c>
      <c r="K96" s="22"/>
      <c r="L96" s="22">
        <v>91</v>
      </c>
      <c r="M96" s="73">
        <v>44742</v>
      </c>
      <c r="N96" s="1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s="16" customFormat="1" ht="12.75" customHeight="1">
      <c r="A97" s="9" t="s">
        <v>520</v>
      </c>
      <c r="B97" s="9" t="s">
        <v>18</v>
      </c>
      <c r="C97" s="9" t="s">
        <v>523</v>
      </c>
      <c r="D97" s="10">
        <v>1951</v>
      </c>
      <c r="E97" s="6" t="s">
        <v>17</v>
      </c>
      <c r="F97" s="11">
        <v>345</v>
      </c>
      <c r="G97" s="11"/>
      <c r="H97" s="6">
        <v>356</v>
      </c>
      <c r="I97" s="6">
        <v>10</v>
      </c>
      <c r="J97" s="15">
        <f>H97+I97</f>
        <v>366</v>
      </c>
      <c r="K97" s="28"/>
      <c r="L97" s="6">
        <v>92</v>
      </c>
      <c r="M97" s="73">
        <v>44742</v>
      </c>
      <c r="N97" s="1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19" ht="12.75" customHeight="1">
      <c r="A98" s="9" t="s">
        <v>49</v>
      </c>
      <c r="B98" s="9" t="s">
        <v>51</v>
      </c>
      <c r="C98" s="9" t="s">
        <v>52</v>
      </c>
      <c r="D98" s="10">
        <v>1970</v>
      </c>
      <c r="E98" s="11" t="s">
        <v>17</v>
      </c>
      <c r="F98" s="11">
        <v>168</v>
      </c>
      <c r="G98" s="11"/>
      <c r="H98" s="6">
        <v>245</v>
      </c>
      <c r="I98" s="6">
        <v>116</v>
      </c>
      <c r="J98" s="15">
        <f>H98+I98</f>
        <v>361</v>
      </c>
      <c r="K98" s="6"/>
      <c r="L98" s="6">
        <v>93</v>
      </c>
      <c r="M98" s="73">
        <v>44742</v>
      </c>
      <c r="O98" s="27"/>
      <c r="P98" s="27"/>
      <c r="Q98" s="27"/>
      <c r="R98" s="27"/>
      <c r="S98" s="27"/>
    </row>
    <row r="99" spans="1:256" ht="12.75" customHeight="1">
      <c r="A99" s="9" t="s">
        <v>571</v>
      </c>
      <c r="B99" s="29" t="s">
        <v>572</v>
      </c>
      <c r="C99" s="9" t="s">
        <v>52</v>
      </c>
      <c r="D99" s="10">
        <v>1964</v>
      </c>
      <c r="E99" s="6" t="s">
        <v>17</v>
      </c>
      <c r="F99" s="11">
        <v>369</v>
      </c>
      <c r="G99" s="11"/>
      <c r="H99" s="6">
        <v>233</v>
      </c>
      <c r="I99" s="6">
        <v>126</v>
      </c>
      <c r="J99" s="15">
        <f>H99+I99</f>
        <v>359</v>
      </c>
      <c r="K99" s="28"/>
      <c r="L99" s="6">
        <v>94</v>
      </c>
      <c r="M99" s="73">
        <v>44742</v>
      </c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19" ht="12.75" customHeight="1">
      <c r="A100" s="9" t="s">
        <v>769</v>
      </c>
      <c r="B100" s="9" t="s">
        <v>133</v>
      </c>
      <c r="C100" s="9" t="s">
        <v>25</v>
      </c>
      <c r="D100" s="10">
        <v>1962</v>
      </c>
      <c r="E100" s="6" t="s">
        <v>17</v>
      </c>
      <c r="F100" s="11">
        <v>255</v>
      </c>
      <c r="G100" s="11"/>
      <c r="H100" s="6">
        <v>269</v>
      </c>
      <c r="I100" s="6">
        <v>87</v>
      </c>
      <c r="J100" s="15">
        <f>H100+I100</f>
        <v>356</v>
      </c>
      <c r="K100" s="28"/>
      <c r="L100" s="6">
        <v>95</v>
      </c>
      <c r="M100" s="17">
        <v>44377</v>
      </c>
      <c r="O100" s="16"/>
      <c r="P100" s="16"/>
      <c r="Q100" s="16"/>
      <c r="R100" s="16"/>
      <c r="S100" s="16"/>
    </row>
    <row r="101" spans="1:256" s="24" customFormat="1" ht="12.75" customHeight="1">
      <c r="A101" s="9" t="s">
        <v>180</v>
      </c>
      <c r="B101" s="9" t="s">
        <v>181</v>
      </c>
      <c r="C101" s="9" t="s">
        <v>182</v>
      </c>
      <c r="D101" s="10">
        <v>1971</v>
      </c>
      <c r="E101" s="11" t="s">
        <v>17</v>
      </c>
      <c r="F101" s="11">
        <v>340</v>
      </c>
      <c r="G101" s="11"/>
      <c r="H101" s="6">
        <v>278</v>
      </c>
      <c r="I101" s="6">
        <v>72</v>
      </c>
      <c r="J101" s="15">
        <f>H101+I101</f>
        <v>350</v>
      </c>
      <c r="K101" s="6"/>
      <c r="L101" s="6">
        <v>96</v>
      </c>
      <c r="M101" s="73">
        <v>44742</v>
      </c>
      <c r="N101" s="1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2.75" customHeight="1">
      <c r="A102" s="9" t="s">
        <v>266</v>
      </c>
      <c r="B102" s="9" t="s">
        <v>267</v>
      </c>
      <c r="C102" s="9" t="s">
        <v>52</v>
      </c>
      <c r="D102" s="10">
        <v>1969</v>
      </c>
      <c r="E102" s="11" t="s">
        <v>17</v>
      </c>
      <c r="F102" s="11">
        <v>342</v>
      </c>
      <c r="G102" s="11"/>
      <c r="H102" s="6">
        <v>314</v>
      </c>
      <c r="I102" s="6">
        <v>35</v>
      </c>
      <c r="J102" s="15">
        <f>H102+I102</f>
        <v>349</v>
      </c>
      <c r="K102" s="45"/>
      <c r="L102" s="6">
        <v>97</v>
      </c>
      <c r="M102" s="73">
        <v>44742</v>
      </c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</row>
    <row r="103" spans="1:19" ht="12.75" customHeight="1">
      <c r="A103" s="9" t="s">
        <v>731</v>
      </c>
      <c r="B103" s="9" t="s">
        <v>732</v>
      </c>
      <c r="C103" s="9" t="s">
        <v>733</v>
      </c>
      <c r="D103" s="10">
        <v>1952</v>
      </c>
      <c r="E103" s="6" t="s">
        <v>17</v>
      </c>
      <c r="F103" s="11">
        <v>232</v>
      </c>
      <c r="G103" s="11"/>
      <c r="H103" s="6">
        <v>149</v>
      </c>
      <c r="I103" s="6">
        <v>194</v>
      </c>
      <c r="J103" s="15">
        <f>H103+I103</f>
        <v>343</v>
      </c>
      <c r="K103" s="28"/>
      <c r="L103" s="6">
        <v>98</v>
      </c>
      <c r="M103" s="17">
        <v>44377</v>
      </c>
      <c r="O103" s="26"/>
      <c r="P103" s="26"/>
      <c r="Q103" s="26"/>
      <c r="R103" s="26"/>
      <c r="S103" s="26"/>
    </row>
    <row r="104" spans="1:256" s="24" customFormat="1" ht="12.75" customHeight="1">
      <c r="A104" s="9" t="s">
        <v>256</v>
      </c>
      <c r="B104" s="9" t="s">
        <v>76</v>
      </c>
      <c r="C104" s="9" t="s">
        <v>52</v>
      </c>
      <c r="D104" s="10">
        <v>1955</v>
      </c>
      <c r="E104" s="11" t="s">
        <v>17</v>
      </c>
      <c r="F104" s="11">
        <v>375</v>
      </c>
      <c r="G104" s="11"/>
      <c r="H104" s="6">
        <v>264</v>
      </c>
      <c r="I104" s="6">
        <v>77</v>
      </c>
      <c r="J104" s="15">
        <f>H104+I104</f>
        <v>341</v>
      </c>
      <c r="K104" s="45"/>
      <c r="L104" s="6">
        <v>99</v>
      </c>
      <c r="M104" s="73">
        <v>44742</v>
      </c>
      <c r="N104" s="1"/>
      <c r="O104" s="18"/>
      <c r="P104" s="18"/>
      <c r="Q104" s="18"/>
      <c r="R104" s="18"/>
      <c r="S104" s="18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</row>
    <row r="105" spans="1:13" ht="12.75" customHeight="1">
      <c r="A105" s="39" t="s">
        <v>709</v>
      </c>
      <c r="B105" s="39" t="s">
        <v>90</v>
      </c>
      <c r="C105" s="39" t="s">
        <v>710</v>
      </c>
      <c r="D105" s="40">
        <v>1926</v>
      </c>
      <c r="E105" s="41" t="s">
        <v>17</v>
      </c>
      <c r="F105" s="41">
        <v>3</v>
      </c>
      <c r="G105" s="41" t="s">
        <v>167</v>
      </c>
      <c r="H105" s="42">
        <f>189+1</f>
        <v>190</v>
      </c>
      <c r="I105" s="42">
        <f>147+2</f>
        <v>149</v>
      </c>
      <c r="J105" s="43">
        <f>H105+I105</f>
        <v>339</v>
      </c>
      <c r="K105" s="42"/>
      <c r="L105" s="42">
        <v>100</v>
      </c>
      <c r="M105" s="44" t="s">
        <v>937</v>
      </c>
    </row>
    <row r="106" spans="1:256" ht="12.75" customHeight="1">
      <c r="A106" s="9" t="s">
        <v>763</v>
      </c>
      <c r="B106" s="9" t="s">
        <v>382</v>
      </c>
      <c r="C106" s="9" t="s">
        <v>52</v>
      </c>
      <c r="D106" s="10">
        <v>1990</v>
      </c>
      <c r="E106" s="6" t="s">
        <v>17</v>
      </c>
      <c r="F106" s="11">
        <v>307</v>
      </c>
      <c r="G106" s="11"/>
      <c r="H106" s="6">
        <v>261</v>
      </c>
      <c r="I106" s="6">
        <v>76</v>
      </c>
      <c r="J106" s="15">
        <f>H106+I106</f>
        <v>337</v>
      </c>
      <c r="K106" s="28"/>
      <c r="L106" s="6">
        <v>101</v>
      </c>
      <c r="M106" s="73">
        <v>44742</v>
      </c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</row>
    <row r="107" spans="1:19" s="24" customFormat="1" ht="12.75" customHeight="1">
      <c r="A107" s="39" t="s">
        <v>743</v>
      </c>
      <c r="B107" s="59" t="s">
        <v>744</v>
      </c>
      <c r="C107" s="39" t="s">
        <v>52</v>
      </c>
      <c r="D107" s="40">
        <v>1956</v>
      </c>
      <c r="E107" s="41" t="s">
        <v>745</v>
      </c>
      <c r="F107" s="41">
        <v>28</v>
      </c>
      <c r="G107" s="41" t="s">
        <v>167</v>
      </c>
      <c r="H107" s="42">
        <v>279</v>
      </c>
      <c r="I107" s="42">
        <v>57</v>
      </c>
      <c r="J107" s="43">
        <f>H107+I107</f>
        <v>336</v>
      </c>
      <c r="K107" s="42"/>
      <c r="L107" s="42">
        <v>102</v>
      </c>
      <c r="M107" s="44" t="s">
        <v>746</v>
      </c>
      <c r="N107" s="1"/>
      <c r="O107" s="4"/>
      <c r="P107" s="4"/>
      <c r="Q107" s="4"/>
      <c r="R107" s="4"/>
      <c r="S107" s="4"/>
    </row>
    <row r="108" spans="1:19" ht="12.75" customHeight="1">
      <c r="A108" s="9" t="s">
        <v>581</v>
      </c>
      <c r="B108" s="9" t="s">
        <v>582</v>
      </c>
      <c r="C108" s="9" t="s">
        <v>583</v>
      </c>
      <c r="D108" s="10">
        <v>1956</v>
      </c>
      <c r="E108" s="6" t="s">
        <v>107</v>
      </c>
      <c r="F108" s="11">
        <v>260</v>
      </c>
      <c r="G108" s="11"/>
      <c r="H108" s="6">
        <v>296</v>
      </c>
      <c r="I108" s="6">
        <v>39</v>
      </c>
      <c r="J108" s="15">
        <f>I108+H108</f>
        <v>335</v>
      </c>
      <c r="K108" s="28"/>
      <c r="L108" s="6">
        <v>103</v>
      </c>
      <c r="M108" s="17">
        <v>44561</v>
      </c>
      <c r="O108" s="18"/>
      <c r="P108" s="18"/>
      <c r="Q108" s="18"/>
      <c r="R108" s="18"/>
      <c r="S108" s="18"/>
    </row>
    <row r="109" spans="1:256" ht="12.75" customHeight="1">
      <c r="A109" s="9" t="s">
        <v>132</v>
      </c>
      <c r="B109" s="9" t="s">
        <v>133</v>
      </c>
      <c r="C109" s="9" t="s">
        <v>872</v>
      </c>
      <c r="D109" s="10">
        <v>1970</v>
      </c>
      <c r="E109" s="6" t="s">
        <v>17</v>
      </c>
      <c r="F109" s="11">
        <v>518</v>
      </c>
      <c r="G109" s="11"/>
      <c r="H109" s="6">
        <v>216</v>
      </c>
      <c r="I109" s="6">
        <v>119</v>
      </c>
      <c r="J109" s="15">
        <f>H109+I109</f>
        <v>335</v>
      </c>
      <c r="K109" s="28"/>
      <c r="L109" s="6">
        <v>103</v>
      </c>
      <c r="M109" s="73">
        <v>44742</v>
      </c>
      <c r="N109" s="33"/>
      <c r="O109" s="24"/>
      <c r="P109" s="24"/>
      <c r="Q109" s="24"/>
      <c r="R109" s="24"/>
      <c r="S109" s="24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1:13" ht="12.75" customHeight="1">
      <c r="A110" s="9" t="s">
        <v>328</v>
      </c>
      <c r="B110" s="9" t="s">
        <v>317</v>
      </c>
      <c r="C110" s="9" t="s">
        <v>329</v>
      </c>
      <c r="D110" s="10">
        <v>1968</v>
      </c>
      <c r="E110" s="11" t="s">
        <v>17</v>
      </c>
      <c r="F110" s="11">
        <v>367</v>
      </c>
      <c r="G110" s="11"/>
      <c r="H110" s="6">
        <v>269</v>
      </c>
      <c r="I110" s="6">
        <v>63</v>
      </c>
      <c r="J110" s="15">
        <f>H110+I110</f>
        <v>332</v>
      </c>
      <c r="K110" s="6"/>
      <c r="L110" s="6">
        <v>105</v>
      </c>
      <c r="M110" s="17">
        <v>44561</v>
      </c>
    </row>
    <row r="111" spans="1:256" ht="12.75" customHeight="1">
      <c r="A111" s="39" t="s">
        <v>766</v>
      </c>
      <c r="B111" s="39" t="s">
        <v>767</v>
      </c>
      <c r="C111" s="39" t="s">
        <v>768</v>
      </c>
      <c r="D111" s="40">
        <v>1963</v>
      </c>
      <c r="E111" s="41" t="s">
        <v>17</v>
      </c>
      <c r="F111" s="41">
        <v>446</v>
      </c>
      <c r="G111" s="41"/>
      <c r="H111" s="42">
        <v>267</v>
      </c>
      <c r="I111" s="42">
        <v>65</v>
      </c>
      <c r="J111" s="43">
        <f>H111+I111</f>
        <v>332</v>
      </c>
      <c r="K111" s="42"/>
      <c r="L111" s="42">
        <v>105</v>
      </c>
      <c r="M111" s="44" t="s">
        <v>955</v>
      </c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1:256" s="16" customFormat="1" ht="12.75" customHeight="1">
      <c r="A112" s="9" t="s">
        <v>200</v>
      </c>
      <c r="B112" s="9" t="s">
        <v>201</v>
      </c>
      <c r="C112" s="9" t="s">
        <v>148</v>
      </c>
      <c r="D112" s="10">
        <v>1962</v>
      </c>
      <c r="E112" s="11" t="s">
        <v>17</v>
      </c>
      <c r="F112" s="11">
        <v>175</v>
      </c>
      <c r="G112" s="11"/>
      <c r="H112" s="6">
        <v>332</v>
      </c>
      <c r="I112" s="6">
        <v>0</v>
      </c>
      <c r="J112" s="15">
        <f>H112+I112</f>
        <v>332</v>
      </c>
      <c r="K112" s="6"/>
      <c r="L112" s="6">
        <v>105</v>
      </c>
      <c r="M112" s="73">
        <v>44742</v>
      </c>
      <c r="N112" s="1"/>
      <c r="O112" s="24"/>
      <c r="P112" s="24"/>
      <c r="Q112" s="24"/>
      <c r="R112" s="24"/>
      <c r="S112" s="2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19" s="16" customFormat="1" ht="12.75" customHeight="1">
      <c r="A113" s="9" t="s">
        <v>374</v>
      </c>
      <c r="B113" s="9" t="s">
        <v>57</v>
      </c>
      <c r="C113" s="9" t="s">
        <v>375</v>
      </c>
      <c r="D113" s="10">
        <v>1952</v>
      </c>
      <c r="E113" s="11" t="s">
        <v>17</v>
      </c>
      <c r="F113" s="11">
        <v>223</v>
      </c>
      <c r="G113" s="11" t="s">
        <v>32</v>
      </c>
      <c r="H113" s="11">
        <v>314</v>
      </c>
      <c r="I113" s="11">
        <v>11</v>
      </c>
      <c r="J113" s="23">
        <f>H113+I113</f>
        <v>325</v>
      </c>
      <c r="K113" s="11"/>
      <c r="L113" s="11">
        <v>108</v>
      </c>
      <c r="M113" s="17">
        <v>43100</v>
      </c>
      <c r="N113" s="1"/>
      <c r="O113" s="4"/>
      <c r="P113" s="4"/>
      <c r="Q113" s="4"/>
      <c r="R113" s="4"/>
      <c r="S113" s="4"/>
    </row>
    <row r="114" spans="1:13" ht="12.75" customHeight="1">
      <c r="A114" s="9" t="s">
        <v>684</v>
      </c>
      <c r="B114" s="9" t="s">
        <v>685</v>
      </c>
      <c r="C114" s="9" t="s">
        <v>335</v>
      </c>
      <c r="D114" s="10">
        <v>1963</v>
      </c>
      <c r="E114" s="6" t="s">
        <v>17</v>
      </c>
      <c r="F114" s="11">
        <v>74</v>
      </c>
      <c r="G114" s="11"/>
      <c r="H114" s="6">
        <v>325</v>
      </c>
      <c r="I114" s="6">
        <v>0</v>
      </c>
      <c r="J114" s="15">
        <f>H114+I114</f>
        <v>325</v>
      </c>
      <c r="K114" s="28"/>
      <c r="L114" s="6">
        <v>108</v>
      </c>
      <c r="M114" s="73">
        <v>44742</v>
      </c>
    </row>
    <row r="115" spans="1:256" s="18" customFormat="1" ht="12.75" customHeight="1">
      <c r="A115" s="9" t="s">
        <v>158</v>
      </c>
      <c r="B115" s="29" t="s">
        <v>161</v>
      </c>
      <c r="C115" s="9" t="s">
        <v>160</v>
      </c>
      <c r="D115" s="10">
        <v>1952</v>
      </c>
      <c r="E115" s="11" t="s">
        <v>17</v>
      </c>
      <c r="F115" s="11">
        <v>179</v>
      </c>
      <c r="G115" s="11"/>
      <c r="H115" s="6">
        <v>251</v>
      </c>
      <c r="I115" s="6">
        <v>73</v>
      </c>
      <c r="J115" s="15">
        <f>H115+I115</f>
        <v>324</v>
      </c>
      <c r="K115" s="6"/>
      <c r="L115" s="6">
        <v>110</v>
      </c>
      <c r="M115" s="73">
        <v>44742</v>
      </c>
      <c r="N115" s="1"/>
      <c r="O115" s="30"/>
      <c r="P115" s="30"/>
      <c r="Q115" s="30"/>
      <c r="R115" s="31"/>
      <c r="S115" s="32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</row>
    <row r="116" spans="1:256" s="18" customFormat="1" ht="12.75" customHeight="1">
      <c r="A116" s="9" t="s">
        <v>722</v>
      </c>
      <c r="B116" s="9" t="s">
        <v>723</v>
      </c>
      <c r="C116" s="9" t="s">
        <v>724</v>
      </c>
      <c r="D116" s="10">
        <v>1960</v>
      </c>
      <c r="E116" s="6" t="s">
        <v>196</v>
      </c>
      <c r="F116" s="11">
        <v>301</v>
      </c>
      <c r="G116" s="11" t="s">
        <v>77</v>
      </c>
      <c r="H116" s="6">
        <v>304</v>
      </c>
      <c r="I116" s="6">
        <v>20</v>
      </c>
      <c r="J116" s="15">
        <f>H116+I116</f>
        <v>324</v>
      </c>
      <c r="K116" s="28"/>
      <c r="L116" s="6">
        <v>110</v>
      </c>
      <c r="M116" s="73">
        <v>44742</v>
      </c>
      <c r="N116" s="1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</row>
    <row r="117" spans="1:14" s="24" customFormat="1" ht="12.75" customHeight="1">
      <c r="A117" s="9" t="s">
        <v>650</v>
      </c>
      <c r="B117" s="9" t="s">
        <v>651</v>
      </c>
      <c r="C117" s="9" t="s">
        <v>52</v>
      </c>
      <c r="D117" s="10">
        <v>1946</v>
      </c>
      <c r="E117" s="6" t="s">
        <v>17</v>
      </c>
      <c r="F117" s="11">
        <v>9</v>
      </c>
      <c r="G117" s="11"/>
      <c r="H117" s="6">
        <v>277</v>
      </c>
      <c r="I117" s="6">
        <v>41</v>
      </c>
      <c r="J117" s="15">
        <f>H117+I117</f>
        <v>318</v>
      </c>
      <c r="K117" s="28"/>
      <c r="L117" s="6">
        <v>112</v>
      </c>
      <c r="M117" s="17">
        <v>44079</v>
      </c>
      <c r="N117" s="1"/>
    </row>
    <row r="118" spans="1:19" s="24" customFormat="1" ht="12.75" customHeight="1">
      <c r="A118" s="9" t="s">
        <v>336</v>
      </c>
      <c r="B118" s="9" t="s">
        <v>337</v>
      </c>
      <c r="C118" s="9" t="s">
        <v>275</v>
      </c>
      <c r="D118" s="10">
        <v>1944</v>
      </c>
      <c r="E118" s="11" t="s">
        <v>17</v>
      </c>
      <c r="F118" s="11">
        <v>32</v>
      </c>
      <c r="G118" s="11" t="s">
        <v>32</v>
      </c>
      <c r="H118" s="6">
        <v>215</v>
      </c>
      <c r="I118" s="6">
        <v>102</v>
      </c>
      <c r="J118" s="15">
        <f>H118+I118</f>
        <v>317</v>
      </c>
      <c r="K118" s="6"/>
      <c r="L118" s="6">
        <v>113</v>
      </c>
      <c r="M118" s="17">
        <v>43100</v>
      </c>
      <c r="N118" s="1"/>
      <c r="O118" s="4"/>
      <c r="P118" s="4"/>
      <c r="Q118" s="4"/>
      <c r="R118" s="4"/>
      <c r="S118" s="4"/>
    </row>
    <row r="119" spans="1:256" s="26" customFormat="1" ht="12.75" customHeight="1">
      <c r="A119" s="9" t="s">
        <v>565</v>
      </c>
      <c r="B119" s="9" t="s">
        <v>566</v>
      </c>
      <c r="C119" s="9" t="s">
        <v>567</v>
      </c>
      <c r="D119" s="10">
        <v>1964</v>
      </c>
      <c r="E119" s="6" t="s">
        <v>17</v>
      </c>
      <c r="F119" s="11">
        <v>273</v>
      </c>
      <c r="G119" s="11"/>
      <c r="H119" s="6">
        <v>270</v>
      </c>
      <c r="I119" s="6">
        <v>41</v>
      </c>
      <c r="J119" s="15">
        <f>H119+I119</f>
        <v>311</v>
      </c>
      <c r="K119" s="28"/>
      <c r="L119" s="6">
        <v>114</v>
      </c>
      <c r="M119" s="73">
        <v>44742</v>
      </c>
      <c r="N119" s="1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2.75" customHeight="1">
      <c r="A120" s="9" t="s">
        <v>667</v>
      </c>
      <c r="B120" s="9" t="s">
        <v>634</v>
      </c>
      <c r="C120" s="9" t="s">
        <v>668</v>
      </c>
      <c r="D120" s="10">
        <v>1982</v>
      </c>
      <c r="E120" s="6" t="s">
        <v>17</v>
      </c>
      <c r="F120" s="11">
        <v>431</v>
      </c>
      <c r="G120" s="11"/>
      <c r="H120" s="6">
        <v>173</v>
      </c>
      <c r="I120" s="6">
        <v>134</v>
      </c>
      <c r="J120" s="15">
        <f>H120+I120</f>
        <v>307</v>
      </c>
      <c r="K120" s="28"/>
      <c r="L120" s="6">
        <v>115</v>
      </c>
      <c r="M120" s="73">
        <v>44742</v>
      </c>
      <c r="O120" s="27"/>
      <c r="P120" s="27"/>
      <c r="Q120" s="27"/>
      <c r="R120" s="27"/>
      <c r="S120" s="27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</row>
    <row r="121" spans="1:19" ht="12.75" customHeight="1">
      <c r="A121" s="9" t="s">
        <v>782</v>
      </c>
      <c r="B121" s="9" t="s">
        <v>783</v>
      </c>
      <c r="C121" s="9" t="s">
        <v>45</v>
      </c>
      <c r="D121" s="10">
        <v>1959</v>
      </c>
      <c r="E121" s="6" t="s">
        <v>17</v>
      </c>
      <c r="F121" s="11">
        <v>16</v>
      </c>
      <c r="G121" s="11"/>
      <c r="H121" s="6">
        <v>269</v>
      </c>
      <c r="I121" s="6">
        <v>37</v>
      </c>
      <c r="J121" s="15">
        <f>H121+I121</f>
        <v>306</v>
      </c>
      <c r="K121" s="28"/>
      <c r="L121" s="6">
        <v>116</v>
      </c>
      <c r="M121" s="73">
        <v>44742</v>
      </c>
      <c r="O121" s="24"/>
      <c r="P121" s="24"/>
      <c r="Q121" s="24"/>
      <c r="R121" s="24"/>
      <c r="S121" s="24"/>
    </row>
    <row r="122" spans="1:256" s="24" customFormat="1" ht="12.75" customHeight="1">
      <c r="A122" s="9" t="s">
        <v>168</v>
      </c>
      <c r="B122" s="9" t="s">
        <v>169</v>
      </c>
      <c r="C122" s="9" t="s">
        <v>52</v>
      </c>
      <c r="D122" s="10">
        <v>1934</v>
      </c>
      <c r="E122" s="11" t="s">
        <v>17</v>
      </c>
      <c r="F122" s="11">
        <v>114</v>
      </c>
      <c r="G122" s="11" t="s">
        <v>32</v>
      </c>
      <c r="H122" s="6">
        <v>287</v>
      </c>
      <c r="I122" s="6">
        <v>19</v>
      </c>
      <c r="J122" s="15">
        <f>H122+I122</f>
        <v>306</v>
      </c>
      <c r="K122" s="6"/>
      <c r="L122" s="6">
        <v>116</v>
      </c>
      <c r="M122" s="17">
        <v>42369</v>
      </c>
      <c r="N122" s="1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19" ht="12.75" customHeight="1">
      <c r="A123" s="9" t="s">
        <v>399</v>
      </c>
      <c r="B123" s="29" t="s">
        <v>400</v>
      </c>
      <c r="C123" s="9" t="s">
        <v>401</v>
      </c>
      <c r="D123" s="10">
        <v>1956</v>
      </c>
      <c r="E123" s="11" t="s">
        <v>17</v>
      </c>
      <c r="F123" s="11">
        <v>272</v>
      </c>
      <c r="G123" s="11"/>
      <c r="H123" s="6">
        <v>279</v>
      </c>
      <c r="I123" s="6">
        <v>26</v>
      </c>
      <c r="J123" s="15">
        <f>H123+I123</f>
        <v>305</v>
      </c>
      <c r="K123" s="6"/>
      <c r="L123" s="6">
        <v>118</v>
      </c>
      <c r="M123" s="17">
        <v>44561</v>
      </c>
      <c r="O123" s="18"/>
      <c r="P123" s="18"/>
      <c r="Q123" s="18"/>
      <c r="R123" s="18"/>
      <c r="S123" s="18"/>
    </row>
    <row r="124" spans="1:13" ht="12.75" customHeight="1">
      <c r="A124" s="9" t="s">
        <v>243</v>
      </c>
      <c r="B124" s="9" t="s">
        <v>244</v>
      </c>
      <c r="C124" s="9" t="s">
        <v>245</v>
      </c>
      <c r="D124" s="10">
        <v>1955</v>
      </c>
      <c r="E124" s="11" t="s">
        <v>17</v>
      </c>
      <c r="F124" s="11">
        <v>79</v>
      </c>
      <c r="G124" s="11"/>
      <c r="H124" s="6">
        <v>208</v>
      </c>
      <c r="I124" s="6">
        <v>93</v>
      </c>
      <c r="J124" s="15">
        <f>H124+I124</f>
        <v>301</v>
      </c>
      <c r="K124" s="6"/>
      <c r="L124" s="6">
        <v>119</v>
      </c>
      <c r="M124" s="73">
        <v>44742</v>
      </c>
    </row>
    <row r="125" spans="1:256" s="38" customFormat="1" ht="12.75" customHeight="1">
      <c r="A125" s="9" t="s">
        <v>170</v>
      </c>
      <c r="B125" s="29" t="s">
        <v>171</v>
      </c>
      <c r="C125" s="9" t="s">
        <v>172</v>
      </c>
      <c r="D125" s="10">
        <v>1963</v>
      </c>
      <c r="E125" s="11" t="s">
        <v>17</v>
      </c>
      <c r="F125" s="11">
        <v>354</v>
      </c>
      <c r="G125" s="11"/>
      <c r="H125" s="6">
        <v>207</v>
      </c>
      <c r="I125" s="6">
        <v>94</v>
      </c>
      <c r="J125" s="15">
        <f>H125+I125</f>
        <v>301</v>
      </c>
      <c r="K125" s="35"/>
      <c r="L125" s="6">
        <v>119</v>
      </c>
      <c r="M125" s="73">
        <v>44742</v>
      </c>
      <c r="N125" s="1"/>
      <c r="O125" s="2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19" s="16" customFormat="1" ht="12.75" customHeight="1">
      <c r="A126" s="9" t="s">
        <v>483</v>
      </c>
      <c r="B126" s="9" t="s">
        <v>484</v>
      </c>
      <c r="C126" s="9" t="s">
        <v>485</v>
      </c>
      <c r="D126" s="10">
        <v>1951</v>
      </c>
      <c r="E126" s="6" t="s">
        <v>17</v>
      </c>
      <c r="F126" s="11">
        <v>450</v>
      </c>
      <c r="G126" s="11"/>
      <c r="H126" s="6">
        <v>292</v>
      </c>
      <c r="I126" s="6">
        <v>7</v>
      </c>
      <c r="J126" s="15">
        <f>H126+I126</f>
        <v>299</v>
      </c>
      <c r="K126" s="28"/>
      <c r="L126" s="6">
        <v>121</v>
      </c>
      <c r="M126" s="73">
        <v>44742</v>
      </c>
      <c r="N126" s="1"/>
      <c r="O126" s="26"/>
      <c r="P126" s="26"/>
      <c r="Q126" s="26"/>
      <c r="R126" s="26"/>
      <c r="S126" s="26"/>
    </row>
    <row r="127" spans="1:256" ht="12.75" customHeight="1">
      <c r="A127" s="9" t="s">
        <v>812</v>
      </c>
      <c r="B127" s="9" t="s">
        <v>813</v>
      </c>
      <c r="C127" s="9" t="s">
        <v>294</v>
      </c>
      <c r="D127" s="10">
        <v>1965</v>
      </c>
      <c r="E127" s="6" t="s">
        <v>17</v>
      </c>
      <c r="F127" s="11">
        <v>372</v>
      </c>
      <c r="G127" s="28"/>
      <c r="H127" s="6">
        <v>267</v>
      </c>
      <c r="I127" s="6">
        <v>31</v>
      </c>
      <c r="J127" s="15">
        <f>H127+I127</f>
        <v>298</v>
      </c>
      <c r="K127" s="28"/>
      <c r="L127" s="6">
        <v>122</v>
      </c>
      <c r="M127" s="73">
        <v>44582</v>
      </c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</row>
    <row r="128" spans="1:256" s="18" customFormat="1" ht="12.75" customHeight="1">
      <c r="A128" s="9" t="s">
        <v>356</v>
      </c>
      <c r="B128" s="47" t="s">
        <v>51</v>
      </c>
      <c r="C128" s="19" t="s">
        <v>357</v>
      </c>
      <c r="D128" s="20">
        <v>1969</v>
      </c>
      <c r="E128" s="11" t="s">
        <v>17</v>
      </c>
      <c r="F128" s="20">
        <v>413</v>
      </c>
      <c r="G128" s="21"/>
      <c r="H128" s="20">
        <v>171</v>
      </c>
      <c r="I128" s="22">
        <v>127</v>
      </c>
      <c r="J128" s="23">
        <f>H128+I128</f>
        <v>298</v>
      </c>
      <c r="K128" s="22"/>
      <c r="L128" s="22">
        <v>122</v>
      </c>
      <c r="M128" s="74">
        <v>44742</v>
      </c>
      <c r="N128" s="1"/>
      <c r="O128" s="30"/>
      <c r="P128" s="30"/>
      <c r="Q128" s="30"/>
      <c r="R128" s="31"/>
      <c r="S128" s="32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24" customFormat="1" ht="12.75" customHeight="1">
      <c r="A129" s="9" t="s">
        <v>551</v>
      </c>
      <c r="B129" s="9" t="s">
        <v>181</v>
      </c>
      <c r="C129" s="9" t="s">
        <v>552</v>
      </c>
      <c r="D129" s="10">
        <v>1967</v>
      </c>
      <c r="E129" s="6" t="s">
        <v>17</v>
      </c>
      <c r="F129" s="11">
        <v>253</v>
      </c>
      <c r="G129" s="11"/>
      <c r="H129" s="6">
        <v>190</v>
      </c>
      <c r="I129" s="6">
        <v>107</v>
      </c>
      <c r="J129" s="15">
        <f>H129+I129</f>
        <v>297</v>
      </c>
      <c r="K129" s="28"/>
      <c r="L129" s="6">
        <v>124</v>
      </c>
      <c r="M129" s="73">
        <v>44742</v>
      </c>
      <c r="N129" s="1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19" ht="12.75" customHeight="1">
      <c r="A130" s="39" t="s">
        <v>230</v>
      </c>
      <c r="B130" s="39" t="s">
        <v>231</v>
      </c>
      <c r="C130" s="39" t="s">
        <v>52</v>
      </c>
      <c r="D130" s="40">
        <v>1939</v>
      </c>
      <c r="E130" s="41" t="s">
        <v>17</v>
      </c>
      <c r="F130" s="41">
        <v>85</v>
      </c>
      <c r="G130" s="41" t="s">
        <v>167</v>
      </c>
      <c r="H130" s="42">
        <v>266</v>
      </c>
      <c r="I130" s="42">
        <v>29</v>
      </c>
      <c r="J130" s="43">
        <f>H130+I130</f>
        <v>295</v>
      </c>
      <c r="K130" s="42"/>
      <c r="L130" s="42">
        <v>125</v>
      </c>
      <c r="M130" s="44" t="s">
        <v>232</v>
      </c>
      <c r="O130" s="18"/>
      <c r="P130" s="18"/>
      <c r="Q130" s="18"/>
      <c r="R130" s="18"/>
      <c r="S130" s="18"/>
    </row>
    <row r="131" spans="1:19" ht="12.75" customHeight="1">
      <c r="A131" s="9" t="s">
        <v>62</v>
      </c>
      <c r="B131" s="9" t="s">
        <v>63</v>
      </c>
      <c r="C131" s="9" t="s">
        <v>64</v>
      </c>
      <c r="D131" s="10">
        <v>1982</v>
      </c>
      <c r="E131" s="6" t="s">
        <v>17</v>
      </c>
      <c r="F131" s="11">
        <v>276</v>
      </c>
      <c r="G131" s="11"/>
      <c r="H131" s="6">
        <v>143</v>
      </c>
      <c r="I131" s="6">
        <v>151</v>
      </c>
      <c r="J131" s="15">
        <f>H131+I131</f>
        <v>294</v>
      </c>
      <c r="K131" s="28"/>
      <c r="L131" s="6">
        <v>126</v>
      </c>
      <c r="M131" s="73">
        <v>44742</v>
      </c>
      <c r="N131" s="16"/>
      <c r="O131" s="16"/>
      <c r="P131" s="16"/>
      <c r="Q131" s="16"/>
      <c r="R131" s="16"/>
      <c r="S131" s="16"/>
    </row>
    <row r="132" spans="1:256" s="24" customFormat="1" ht="12.75" customHeight="1">
      <c r="A132" s="9" t="s">
        <v>70</v>
      </c>
      <c r="B132" s="9" t="s">
        <v>66</v>
      </c>
      <c r="C132" s="9" t="s">
        <v>71</v>
      </c>
      <c r="D132" s="10">
        <v>1964</v>
      </c>
      <c r="E132" s="6" t="s">
        <v>17</v>
      </c>
      <c r="F132" s="11">
        <v>403</v>
      </c>
      <c r="G132" s="11"/>
      <c r="H132" s="6">
        <v>216</v>
      </c>
      <c r="I132" s="6">
        <v>74</v>
      </c>
      <c r="J132" s="15">
        <f>H132+I132</f>
        <v>290</v>
      </c>
      <c r="K132" s="28"/>
      <c r="L132" s="6">
        <v>127</v>
      </c>
      <c r="M132" s="73">
        <v>44742</v>
      </c>
      <c r="N132" s="1"/>
      <c r="O132" s="18"/>
      <c r="P132" s="18"/>
      <c r="Q132" s="18"/>
      <c r="R132" s="18"/>
      <c r="S132" s="18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24" customFormat="1" ht="12.75" customHeight="1">
      <c r="A133" s="9" t="s">
        <v>751</v>
      </c>
      <c r="B133" s="29" t="s">
        <v>626</v>
      </c>
      <c r="C133" s="9" t="s">
        <v>234</v>
      </c>
      <c r="D133" s="10">
        <v>1968</v>
      </c>
      <c r="E133" s="6" t="s">
        <v>17</v>
      </c>
      <c r="F133" s="11">
        <v>477</v>
      </c>
      <c r="G133" s="11"/>
      <c r="H133" s="6">
        <v>220</v>
      </c>
      <c r="I133" s="6">
        <v>70</v>
      </c>
      <c r="J133" s="15">
        <f>H133+I133</f>
        <v>290</v>
      </c>
      <c r="K133" s="28"/>
      <c r="L133" s="6">
        <v>127</v>
      </c>
      <c r="M133" s="73">
        <v>44742</v>
      </c>
      <c r="N133" s="1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16" customFormat="1" ht="12.75" customHeight="1">
      <c r="A134" s="9" t="s">
        <v>74</v>
      </c>
      <c r="B134" s="9" t="s">
        <v>75</v>
      </c>
      <c r="C134" s="9" t="s">
        <v>883</v>
      </c>
      <c r="D134" s="10">
        <v>1987</v>
      </c>
      <c r="E134" s="6" t="s">
        <v>17</v>
      </c>
      <c r="F134" s="11">
        <v>427</v>
      </c>
      <c r="G134" s="11"/>
      <c r="H134" s="6">
        <v>197</v>
      </c>
      <c r="I134" s="6">
        <v>89</v>
      </c>
      <c r="J134" s="15">
        <f>H134+I134</f>
        <v>286</v>
      </c>
      <c r="K134" s="28"/>
      <c r="L134" s="6">
        <v>129</v>
      </c>
      <c r="M134" s="73">
        <v>44742</v>
      </c>
      <c r="N134" s="1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13" ht="12.75" customHeight="1">
      <c r="A135" s="39" t="s">
        <v>518</v>
      </c>
      <c r="B135" s="39" t="s">
        <v>30</v>
      </c>
      <c r="C135" s="39" t="s">
        <v>52</v>
      </c>
      <c r="D135" s="40">
        <v>1959</v>
      </c>
      <c r="E135" s="41" t="s">
        <v>17</v>
      </c>
      <c r="F135" s="41">
        <v>321</v>
      </c>
      <c r="G135" s="41"/>
      <c r="H135" s="42">
        <v>251</v>
      </c>
      <c r="I135" s="42">
        <v>31</v>
      </c>
      <c r="J135" s="43">
        <f>H135+I135</f>
        <v>282</v>
      </c>
      <c r="K135" s="42"/>
      <c r="L135" s="42">
        <v>130</v>
      </c>
      <c r="M135" s="44" t="s">
        <v>519</v>
      </c>
    </row>
    <row r="136" spans="1:19" s="18" customFormat="1" ht="12.75" customHeight="1">
      <c r="A136" s="9" t="s">
        <v>120</v>
      </c>
      <c r="B136" s="9" t="s">
        <v>121</v>
      </c>
      <c r="C136" s="9" t="s">
        <v>122</v>
      </c>
      <c r="D136" s="10">
        <v>1949</v>
      </c>
      <c r="E136" s="6" t="s">
        <v>17</v>
      </c>
      <c r="F136" s="11">
        <v>357</v>
      </c>
      <c r="G136" s="11"/>
      <c r="H136" s="6">
        <v>187</v>
      </c>
      <c r="I136" s="6">
        <v>94</v>
      </c>
      <c r="J136" s="15">
        <f>H136+I136</f>
        <v>281</v>
      </c>
      <c r="K136" s="28"/>
      <c r="L136" s="6">
        <v>131</v>
      </c>
      <c r="M136" s="73">
        <v>44742</v>
      </c>
      <c r="N136" s="1"/>
      <c r="O136" s="24"/>
      <c r="P136" s="24"/>
      <c r="Q136" s="24"/>
      <c r="R136" s="24"/>
      <c r="S136" s="24"/>
    </row>
    <row r="137" spans="1:256" s="26" customFormat="1" ht="12.75" customHeight="1">
      <c r="A137" s="9" t="s">
        <v>447</v>
      </c>
      <c r="B137" s="9" t="s">
        <v>448</v>
      </c>
      <c r="C137" s="9" t="s">
        <v>449</v>
      </c>
      <c r="D137" s="10">
        <v>1970</v>
      </c>
      <c r="E137" s="11" t="s">
        <v>17</v>
      </c>
      <c r="F137" s="11">
        <v>338</v>
      </c>
      <c r="G137" s="11"/>
      <c r="H137" s="6">
        <v>127</v>
      </c>
      <c r="I137" s="6">
        <v>154</v>
      </c>
      <c r="J137" s="15">
        <f>H137+I137</f>
        <v>281</v>
      </c>
      <c r="K137" s="6"/>
      <c r="L137" s="6">
        <v>131</v>
      </c>
      <c r="M137" s="73">
        <v>44742</v>
      </c>
      <c r="N137" s="1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24" customFormat="1" ht="12.75" customHeight="1">
      <c r="A138" s="9" t="s">
        <v>501</v>
      </c>
      <c r="B138" s="29" t="s">
        <v>502</v>
      </c>
      <c r="C138" s="9" t="s">
        <v>503</v>
      </c>
      <c r="D138" s="10">
        <v>1965</v>
      </c>
      <c r="E138" s="6" t="s">
        <v>17</v>
      </c>
      <c r="F138" s="11">
        <v>282</v>
      </c>
      <c r="G138" s="11"/>
      <c r="H138" s="6">
        <v>211</v>
      </c>
      <c r="I138" s="6">
        <v>68</v>
      </c>
      <c r="J138" s="15">
        <f>H138+I138</f>
        <v>279</v>
      </c>
      <c r="K138" s="28"/>
      <c r="L138" s="6">
        <v>133</v>
      </c>
      <c r="M138" s="73">
        <v>44742</v>
      </c>
      <c r="N138" s="1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s="27" customFormat="1" ht="12.75" customHeight="1">
      <c r="A139" s="9" t="s">
        <v>190</v>
      </c>
      <c r="B139" s="9" t="s">
        <v>191</v>
      </c>
      <c r="C139" s="9" t="s">
        <v>192</v>
      </c>
      <c r="D139" s="10">
        <v>1959</v>
      </c>
      <c r="E139" s="11" t="s">
        <v>17</v>
      </c>
      <c r="F139" s="11">
        <v>336</v>
      </c>
      <c r="G139" s="11"/>
      <c r="H139" s="6">
        <v>140</v>
      </c>
      <c r="I139" s="6">
        <v>135</v>
      </c>
      <c r="J139" s="15">
        <f>H139+I139</f>
        <v>275</v>
      </c>
      <c r="K139" s="6"/>
      <c r="L139" s="6">
        <v>134</v>
      </c>
      <c r="M139" s="73">
        <v>44742</v>
      </c>
      <c r="N139" s="1"/>
      <c r="O139" s="24"/>
      <c r="P139" s="4"/>
      <c r="Q139" s="4"/>
      <c r="R139" s="4"/>
      <c r="S139" s="4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19" ht="12.75" customHeight="1">
      <c r="A140" s="9" t="s">
        <v>274</v>
      </c>
      <c r="B140" s="9" t="s">
        <v>60</v>
      </c>
      <c r="C140" s="9" t="s">
        <v>275</v>
      </c>
      <c r="D140" s="10">
        <v>1962</v>
      </c>
      <c r="E140" s="11" t="s">
        <v>17</v>
      </c>
      <c r="F140" s="11">
        <v>331</v>
      </c>
      <c r="G140" s="11"/>
      <c r="H140" s="6">
        <v>211</v>
      </c>
      <c r="I140" s="6">
        <v>64</v>
      </c>
      <c r="J140" s="15">
        <f>H140+I140</f>
        <v>275</v>
      </c>
      <c r="K140" s="6"/>
      <c r="L140" s="6">
        <v>134</v>
      </c>
      <c r="M140" s="73">
        <v>44742</v>
      </c>
      <c r="O140" s="26"/>
      <c r="P140" s="26"/>
      <c r="Q140" s="26"/>
      <c r="R140" s="26"/>
      <c r="S140" s="26"/>
    </row>
    <row r="141" spans="1:19" s="16" customFormat="1" ht="12.75" customHeight="1">
      <c r="A141" s="9" t="s">
        <v>134</v>
      </c>
      <c r="B141" s="29" t="s">
        <v>135</v>
      </c>
      <c r="C141" s="9" t="s">
        <v>136</v>
      </c>
      <c r="D141" s="10">
        <v>1962</v>
      </c>
      <c r="E141" s="6" t="s">
        <v>17</v>
      </c>
      <c r="F141" s="11">
        <v>264</v>
      </c>
      <c r="G141" s="11"/>
      <c r="H141" s="6">
        <v>129</v>
      </c>
      <c r="I141" s="6">
        <v>144</v>
      </c>
      <c r="J141" s="15">
        <f>H141+I141</f>
        <v>273</v>
      </c>
      <c r="K141" s="28"/>
      <c r="L141" s="6">
        <v>136</v>
      </c>
      <c r="M141" s="17">
        <v>43830</v>
      </c>
      <c r="N141" s="1"/>
      <c r="O141" s="24"/>
      <c r="P141" s="24"/>
      <c r="Q141" s="24"/>
      <c r="R141" s="24"/>
      <c r="S141" s="24"/>
    </row>
    <row r="142" spans="1:13" ht="12.75" customHeight="1">
      <c r="A142" s="39" t="s">
        <v>808</v>
      </c>
      <c r="B142" s="39" t="s">
        <v>15</v>
      </c>
      <c r="C142" s="39" t="s">
        <v>809</v>
      </c>
      <c r="D142" s="40">
        <v>1939</v>
      </c>
      <c r="E142" s="41" t="s">
        <v>17</v>
      </c>
      <c r="F142" s="41">
        <v>15</v>
      </c>
      <c r="G142" s="41"/>
      <c r="H142" s="42">
        <v>249</v>
      </c>
      <c r="I142" s="42">
        <v>23</v>
      </c>
      <c r="J142" s="43">
        <f>H142+I142</f>
        <v>272</v>
      </c>
      <c r="K142" s="42"/>
      <c r="L142" s="42">
        <v>137</v>
      </c>
      <c r="M142" s="44" t="s">
        <v>845</v>
      </c>
    </row>
    <row r="143" spans="1:13" ht="12.75" customHeight="1">
      <c r="A143" s="9" t="s">
        <v>65</v>
      </c>
      <c r="B143" s="29" t="s">
        <v>67</v>
      </c>
      <c r="C143" s="9" t="s">
        <v>64</v>
      </c>
      <c r="D143" s="10">
        <v>1979</v>
      </c>
      <c r="E143" s="11" t="s">
        <v>17</v>
      </c>
      <c r="F143" s="11">
        <v>501</v>
      </c>
      <c r="G143" s="11"/>
      <c r="H143" s="6">
        <v>241</v>
      </c>
      <c r="I143" s="6">
        <v>31</v>
      </c>
      <c r="J143" s="15">
        <f>H143+I143</f>
        <v>272</v>
      </c>
      <c r="K143" s="28"/>
      <c r="L143" s="6">
        <v>137</v>
      </c>
      <c r="M143" s="73">
        <v>44742</v>
      </c>
    </row>
    <row r="144" spans="1:19" ht="12.75" customHeight="1">
      <c r="A144" s="9" t="s">
        <v>96</v>
      </c>
      <c r="B144" s="9" t="s">
        <v>97</v>
      </c>
      <c r="C144" s="9" t="s">
        <v>98</v>
      </c>
      <c r="D144" s="10">
        <v>1947</v>
      </c>
      <c r="E144" s="6" t="s">
        <v>99</v>
      </c>
      <c r="F144" s="11">
        <v>296</v>
      </c>
      <c r="G144" s="11"/>
      <c r="H144" s="6">
        <v>270</v>
      </c>
      <c r="I144" s="6">
        <v>0</v>
      </c>
      <c r="J144" s="15">
        <f>H144+I144</f>
        <v>270</v>
      </c>
      <c r="K144" s="28"/>
      <c r="L144" s="6">
        <v>139</v>
      </c>
      <c r="M144" s="17">
        <v>42916</v>
      </c>
      <c r="O144" s="30"/>
      <c r="P144" s="30"/>
      <c r="Q144" s="30"/>
      <c r="R144" s="31"/>
      <c r="S144" s="32"/>
    </row>
    <row r="145" spans="1:256" ht="12.75" customHeight="1">
      <c r="A145" s="5" t="s">
        <v>190</v>
      </c>
      <c r="B145" s="36" t="s">
        <v>193</v>
      </c>
      <c r="C145" s="5" t="s">
        <v>192</v>
      </c>
      <c r="D145" s="10">
        <v>1963</v>
      </c>
      <c r="E145" s="11" t="s">
        <v>17</v>
      </c>
      <c r="F145" s="11">
        <v>335</v>
      </c>
      <c r="G145" s="6"/>
      <c r="H145" s="6">
        <v>141</v>
      </c>
      <c r="I145" s="6">
        <v>126</v>
      </c>
      <c r="J145" s="15">
        <f>H145+I145</f>
        <v>267</v>
      </c>
      <c r="K145" s="6"/>
      <c r="L145" s="6">
        <v>140</v>
      </c>
      <c r="M145" s="73">
        <v>44742</v>
      </c>
      <c r="O145" s="18"/>
      <c r="P145" s="18"/>
      <c r="Q145" s="18"/>
      <c r="R145" s="18"/>
      <c r="S145" s="18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</row>
    <row r="146" spans="1:256" ht="12.75" customHeight="1">
      <c r="A146" s="9" t="s">
        <v>863</v>
      </c>
      <c r="B146" s="29" t="s">
        <v>619</v>
      </c>
      <c r="C146" s="9" t="s">
        <v>864</v>
      </c>
      <c r="D146" s="10">
        <v>1975</v>
      </c>
      <c r="E146" s="6" t="s">
        <v>17</v>
      </c>
      <c r="F146" s="11">
        <v>542</v>
      </c>
      <c r="G146" s="11"/>
      <c r="H146" s="6">
        <v>236</v>
      </c>
      <c r="I146" s="6">
        <v>31</v>
      </c>
      <c r="J146" s="15">
        <f>H146+I146</f>
        <v>267</v>
      </c>
      <c r="K146" s="28"/>
      <c r="L146" s="6">
        <v>140</v>
      </c>
      <c r="M146" s="73">
        <v>44742</v>
      </c>
      <c r="O146" s="16"/>
      <c r="P146" s="16"/>
      <c r="Q146" s="16"/>
      <c r="R146" s="16"/>
      <c r="S146" s="1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</row>
    <row r="147" spans="1:256" s="16" customFormat="1" ht="12.75" customHeight="1">
      <c r="A147" s="5" t="s">
        <v>421</v>
      </c>
      <c r="B147" s="52" t="s">
        <v>422</v>
      </c>
      <c r="C147" s="5" t="s">
        <v>125</v>
      </c>
      <c r="D147" s="6">
        <v>1989</v>
      </c>
      <c r="E147" s="11" t="s">
        <v>17</v>
      </c>
      <c r="F147" s="6">
        <v>514</v>
      </c>
      <c r="G147" s="6"/>
      <c r="H147" s="6">
        <v>163</v>
      </c>
      <c r="I147" s="6">
        <v>100</v>
      </c>
      <c r="J147" s="15">
        <f>H147+I147</f>
        <v>263</v>
      </c>
      <c r="K147" s="6"/>
      <c r="L147" s="6">
        <v>142</v>
      </c>
      <c r="M147" s="75">
        <v>44742</v>
      </c>
      <c r="N147" s="1"/>
      <c r="O147" s="24"/>
      <c r="P147" s="24"/>
      <c r="Q147" s="24"/>
      <c r="R147" s="24"/>
      <c r="S147" s="2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2.75" customHeight="1">
      <c r="A148" s="9" t="s">
        <v>640</v>
      </c>
      <c r="B148" s="9" t="s">
        <v>641</v>
      </c>
      <c r="C148" s="9" t="s">
        <v>122</v>
      </c>
      <c r="D148" s="10">
        <v>1984</v>
      </c>
      <c r="E148" s="6" t="s">
        <v>17</v>
      </c>
      <c r="F148" s="11">
        <v>388</v>
      </c>
      <c r="G148" s="11"/>
      <c r="H148" s="6">
        <v>134</v>
      </c>
      <c r="I148" s="6">
        <v>128</v>
      </c>
      <c r="J148" s="15">
        <f>H148+I148</f>
        <v>262</v>
      </c>
      <c r="K148" s="28"/>
      <c r="L148" s="6">
        <v>143</v>
      </c>
      <c r="M148" s="73">
        <v>44742</v>
      </c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pans="1:256" s="16" customFormat="1" ht="12.75" customHeight="1">
      <c r="A149" s="9" t="s">
        <v>718</v>
      </c>
      <c r="B149" s="9" t="s">
        <v>97</v>
      </c>
      <c r="C149" s="9" t="s">
        <v>579</v>
      </c>
      <c r="D149" s="10">
        <v>1954</v>
      </c>
      <c r="E149" s="6" t="s">
        <v>17</v>
      </c>
      <c r="F149" s="11">
        <v>462</v>
      </c>
      <c r="G149" s="11"/>
      <c r="H149" s="6">
        <v>206</v>
      </c>
      <c r="I149" s="6">
        <v>55</v>
      </c>
      <c r="J149" s="15">
        <f>H149+I149</f>
        <v>261</v>
      </c>
      <c r="K149" s="28"/>
      <c r="L149" s="6">
        <v>144</v>
      </c>
      <c r="M149" s="73">
        <v>44742</v>
      </c>
      <c r="N149" s="1"/>
      <c r="O149" s="18"/>
      <c r="P149" s="18"/>
      <c r="Q149" s="18"/>
      <c r="R149" s="18"/>
      <c r="S149" s="18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19" ht="12.75" customHeight="1">
      <c r="A150" s="9" t="s">
        <v>463</v>
      </c>
      <c r="B150" s="9" t="s">
        <v>133</v>
      </c>
      <c r="C150" s="12" t="s">
        <v>245</v>
      </c>
      <c r="D150" s="49">
        <v>1961</v>
      </c>
      <c r="E150" s="11" t="s">
        <v>17</v>
      </c>
      <c r="F150" s="11">
        <v>453</v>
      </c>
      <c r="G150" s="21"/>
      <c r="H150" s="22">
        <v>145</v>
      </c>
      <c r="I150" s="22">
        <v>116</v>
      </c>
      <c r="J150" s="23">
        <f>H150+I150</f>
        <v>261</v>
      </c>
      <c r="K150" s="22"/>
      <c r="L150" s="22">
        <v>144</v>
      </c>
      <c r="M150" s="73">
        <v>44742</v>
      </c>
      <c r="O150" s="26"/>
      <c r="P150" s="26"/>
      <c r="Q150" s="26"/>
      <c r="R150" s="26"/>
      <c r="S150" s="26"/>
    </row>
    <row r="151" spans="1:19" ht="12.75" customHeight="1">
      <c r="A151" s="9" t="s">
        <v>692</v>
      </c>
      <c r="B151" s="9" t="s">
        <v>18</v>
      </c>
      <c r="C151" s="9" t="s">
        <v>693</v>
      </c>
      <c r="D151" s="10">
        <v>1939</v>
      </c>
      <c r="E151" s="6" t="s">
        <v>17</v>
      </c>
      <c r="F151" s="11">
        <v>55</v>
      </c>
      <c r="G151" s="11"/>
      <c r="H151" s="6">
        <v>108</v>
      </c>
      <c r="I151" s="6">
        <v>153</v>
      </c>
      <c r="J151" s="15">
        <f>H151+I151</f>
        <v>261</v>
      </c>
      <c r="K151" s="28"/>
      <c r="L151" s="6">
        <v>144</v>
      </c>
      <c r="M151" s="17">
        <v>43683</v>
      </c>
      <c r="O151" s="18"/>
      <c r="P151" s="18"/>
      <c r="Q151" s="18"/>
      <c r="R151" s="18"/>
      <c r="S151" s="18"/>
    </row>
    <row r="152" spans="1:13" ht="12.75" customHeight="1">
      <c r="A152" s="9" t="s">
        <v>702</v>
      </c>
      <c r="B152" s="9" t="s">
        <v>300</v>
      </c>
      <c r="C152" s="9" t="s">
        <v>703</v>
      </c>
      <c r="D152" s="10">
        <v>1945</v>
      </c>
      <c r="E152" s="6" t="s">
        <v>17</v>
      </c>
      <c r="F152" s="11">
        <v>121</v>
      </c>
      <c r="G152" s="11"/>
      <c r="H152" s="6">
        <v>174</v>
      </c>
      <c r="I152" s="6">
        <v>87</v>
      </c>
      <c r="J152" s="15">
        <f>H152+I152</f>
        <v>261</v>
      </c>
      <c r="K152" s="28"/>
      <c r="L152" s="6">
        <v>144</v>
      </c>
      <c r="M152" s="17">
        <v>40178</v>
      </c>
    </row>
    <row r="153" spans="1:256" ht="12.75" customHeight="1">
      <c r="A153" s="48" t="s">
        <v>385</v>
      </c>
      <c r="B153" s="48" t="s">
        <v>386</v>
      </c>
      <c r="C153" s="48" t="s">
        <v>387</v>
      </c>
      <c r="D153" s="49">
        <v>1959</v>
      </c>
      <c r="E153" s="21" t="s">
        <v>17</v>
      </c>
      <c r="F153" s="21">
        <v>290</v>
      </c>
      <c r="G153" s="21"/>
      <c r="H153" s="22">
        <v>199</v>
      </c>
      <c r="I153" s="22">
        <v>60</v>
      </c>
      <c r="J153" s="23">
        <f>H153+I153</f>
        <v>259</v>
      </c>
      <c r="K153" s="22"/>
      <c r="L153" s="22">
        <v>148</v>
      </c>
      <c r="M153" s="73">
        <v>44742</v>
      </c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</row>
    <row r="154" spans="1:256" ht="12.75" customHeight="1">
      <c r="A154" s="9" t="s">
        <v>65</v>
      </c>
      <c r="B154" s="9" t="s">
        <v>66</v>
      </c>
      <c r="C154" s="9" t="s">
        <v>64</v>
      </c>
      <c r="D154" s="10">
        <v>1978</v>
      </c>
      <c r="E154" s="11" t="s">
        <v>17</v>
      </c>
      <c r="F154" s="11">
        <v>502</v>
      </c>
      <c r="G154" s="11"/>
      <c r="H154" s="6">
        <v>224</v>
      </c>
      <c r="I154" s="6">
        <v>35</v>
      </c>
      <c r="J154" s="15">
        <f>H154+I154</f>
        <v>259</v>
      </c>
      <c r="K154" s="28"/>
      <c r="L154" s="6">
        <v>148</v>
      </c>
      <c r="M154" s="73">
        <v>44742</v>
      </c>
      <c r="O154" s="16"/>
      <c r="P154" s="16"/>
      <c r="Q154" s="16"/>
      <c r="R154" s="16"/>
      <c r="S154" s="1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</row>
    <row r="155" spans="1:19" ht="12.75" customHeight="1">
      <c r="A155" s="9" t="s">
        <v>529</v>
      </c>
      <c r="B155" s="9" t="s">
        <v>66</v>
      </c>
      <c r="C155" s="9" t="s">
        <v>530</v>
      </c>
      <c r="D155" s="10">
        <v>1970</v>
      </c>
      <c r="E155" s="6" t="s">
        <v>111</v>
      </c>
      <c r="F155" s="11">
        <v>311</v>
      </c>
      <c r="G155" s="11"/>
      <c r="H155" s="6">
        <v>214</v>
      </c>
      <c r="I155" s="6">
        <v>43</v>
      </c>
      <c r="J155" s="15">
        <f>H155+I155</f>
        <v>257</v>
      </c>
      <c r="K155" s="28"/>
      <c r="L155" s="6">
        <v>150</v>
      </c>
      <c r="M155" s="17">
        <v>41097</v>
      </c>
      <c r="N155" s="25"/>
      <c r="O155" s="18"/>
      <c r="P155" s="18"/>
      <c r="Q155" s="18"/>
      <c r="R155" s="18"/>
      <c r="S155" s="18"/>
    </row>
    <row r="156" spans="1:13" ht="12.75" customHeight="1">
      <c r="A156" s="39" t="s">
        <v>637</v>
      </c>
      <c r="B156" s="39" t="s">
        <v>54</v>
      </c>
      <c r="C156" s="39" t="s">
        <v>638</v>
      </c>
      <c r="D156" s="40">
        <v>1954</v>
      </c>
      <c r="E156" s="41" t="s">
        <v>17</v>
      </c>
      <c r="F156" s="41">
        <v>84</v>
      </c>
      <c r="G156" s="41"/>
      <c r="H156" s="42">
        <v>210</v>
      </c>
      <c r="I156" s="42">
        <v>47</v>
      </c>
      <c r="J156" s="43">
        <f>H156+I156</f>
        <v>257</v>
      </c>
      <c r="K156" s="42"/>
      <c r="L156" s="42">
        <v>150</v>
      </c>
      <c r="M156" s="44" t="s">
        <v>639</v>
      </c>
    </row>
    <row r="157" spans="1:19" ht="12.75" customHeight="1">
      <c r="A157" s="9" t="s">
        <v>644</v>
      </c>
      <c r="B157" s="29" t="s">
        <v>648</v>
      </c>
      <c r="C157" s="9" t="s">
        <v>646</v>
      </c>
      <c r="D157" s="10">
        <v>1968</v>
      </c>
      <c r="E157" s="6" t="s">
        <v>17</v>
      </c>
      <c r="F157" s="11">
        <v>274</v>
      </c>
      <c r="G157" s="11"/>
      <c r="H157" s="6">
        <v>120</v>
      </c>
      <c r="I157" s="6">
        <v>137</v>
      </c>
      <c r="J157" s="15">
        <f>H157+I157</f>
        <v>257</v>
      </c>
      <c r="K157" s="28"/>
      <c r="L157" s="6">
        <v>150</v>
      </c>
      <c r="M157" s="73">
        <v>44742</v>
      </c>
      <c r="O157" s="16"/>
      <c r="P157" s="16"/>
      <c r="Q157" s="16"/>
      <c r="R157" s="16"/>
      <c r="S157" s="16"/>
    </row>
    <row r="158" spans="1:256" s="38" customFormat="1" ht="12.75" customHeight="1">
      <c r="A158" s="9" t="s">
        <v>432</v>
      </c>
      <c r="B158" s="9" t="s">
        <v>97</v>
      </c>
      <c r="C158" s="1" t="s">
        <v>52</v>
      </c>
      <c r="D158" s="11">
        <v>1953</v>
      </c>
      <c r="E158" s="11" t="s">
        <v>17</v>
      </c>
      <c r="F158" s="11">
        <v>329</v>
      </c>
      <c r="G158" s="21"/>
      <c r="H158" s="6">
        <v>218</v>
      </c>
      <c r="I158" s="6">
        <v>38</v>
      </c>
      <c r="J158" s="15">
        <f>H158+I158</f>
        <v>256</v>
      </c>
      <c r="K158" s="6"/>
      <c r="L158" s="6">
        <v>153</v>
      </c>
      <c r="M158" s="73">
        <v>44742</v>
      </c>
      <c r="N158" s="1"/>
      <c r="O158" s="4"/>
      <c r="P158" s="4"/>
      <c r="Q158" s="4"/>
      <c r="R158" s="4"/>
      <c r="S158" s="4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1:13" ht="12.75" customHeight="1">
      <c r="A159" s="5" t="s">
        <v>205</v>
      </c>
      <c r="B159" s="5" t="s">
        <v>206</v>
      </c>
      <c r="C159" s="5" t="s">
        <v>207</v>
      </c>
      <c r="D159" s="10">
        <v>1962</v>
      </c>
      <c r="E159" s="11" t="s">
        <v>119</v>
      </c>
      <c r="F159" s="11">
        <v>93</v>
      </c>
      <c r="G159" s="6"/>
      <c r="H159" s="6">
        <v>158</v>
      </c>
      <c r="I159" s="6">
        <v>95</v>
      </c>
      <c r="J159" s="15">
        <f>H159+I159</f>
        <v>253</v>
      </c>
      <c r="K159" s="6"/>
      <c r="L159" s="6">
        <v>154</v>
      </c>
      <c r="M159" s="73">
        <v>44742</v>
      </c>
    </row>
    <row r="160" spans="1:13" ht="12.75" customHeight="1">
      <c r="A160" s="39" t="s">
        <v>644</v>
      </c>
      <c r="B160" s="39" t="s">
        <v>645</v>
      </c>
      <c r="C160" s="39" t="s">
        <v>646</v>
      </c>
      <c r="D160" s="40">
        <v>1949</v>
      </c>
      <c r="E160" s="41" t="s">
        <v>17</v>
      </c>
      <c r="F160" s="41">
        <v>220</v>
      </c>
      <c r="G160" s="41"/>
      <c r="H160" s="42">
        <v>104</v>
      </c>
      <c r="I160" s="42">
        <v>149</v>
      </c>
      <c r="J160" s="43">
        <f>H160+I160</f>
        <v>253</v>
      </c>
      <c r="K160" s="42"/>
      <c r="L160" s="42">
        <v>154</v>
      </c>
      <c r="M160" s="44" t="s">
        <v>647</v>
      </c>
    </row>
    <row r="161" spans="1:13" ht="12.75" customHeight="1">
      <c r="A161" s="9" t="s">
        <v>177</v>
      </c>
      <c r="B161" s="29" t="s">
        <v>106</v>
      </c>
      <c r="C161" s="9" t="s">
        <v>148</v>
      </c>
      <c r="D161" s="10">
        <v>1963</v>
      </c>
      <c r="E161" s="11" t="s">
        <v>17</v>
      </c>
      <c r="F161" s="11">
        <v>244</v>
      </c>
      <c r="G161" s="6"/>
      <c r="H161" s="6">
        <v>233</v>
      </c>
      <c r="I161" s="6">
        <v>18</v>
      </c>
      <c r="J161" s="15">
        <f>H161+I161</f>
        <v>251</v>
      </c>
      <c r="K161" s="6"/>
      <c r="L161" s="6">
        <v>156</v>
      </c>
      <c r="M161" s="17">
        <v>42916</v>
      </c>
    </row>
    <row r="162" spans="1:13" ht="12.75" customHeight="1">
      <c r="A162" s="9" t="s">
        <v>251</v>
      </c>
      <c r="B162" s="9" t="s">
        <v>184</v>
      </c>
      <c r="C162" s="9" t="s">
        <v>252</v>
      </c>
      <c r="D162" s="10">
        <v>1951</v>
      </c>
      <c r="E162" s="11" t="s">
        <v>17</v>
      </c>
      <c r="F162" s="11">
        <v>270</v>
      </c>
      <c r="G162" s="5"/>
      <c r="H162" s="11">
        <f>82+28+15+52</f>
        <v>177</v>
      </c>
      <c r="I162" s="11">
        <f>24+7+9+34</f>
        <v>74</v>
      </c>
      <c r="J162" s="15">
        <f>H162+I162</f>
        <v>251</v>
      </c>
      <c r="K162" s="11"/>
      <c r="L162" s="11">
        <v>156</v>
      </c>
      <c r="M162" s="17">
        <v>40908</v>
      </c>
    </row>
    <row r="163" spans="1:19" s="24" customFormat="1" ht="12.75" customHeight="1">
      <c r="A163" s="9" t="s">
        <v>615</v>
      </c>
      <c r="B163" s="9" t="s">
        <v>616</v>
      </c>
      <c r="C163" s="9" t="s">
        <v>617</v>
      </c>
      <c r="D163" s="10">
        <v>1943</v>
      </c>
      <c r="E163" s="6" t="s">
        <v>17</v>
      </c>
      <c r="F163" s="11">
        <v>89</v>
      </c>
      <c r="G163" s="11"/>
      <c r="H163" s="6">
        <v>154</v>
      </c>
      <c r="I163" s="6">
        <v>97</v>
      </c>
      <c r="J163" s="15">
        <f>H163+I163</f>
        <v>251</v>
      </c>
      <c r="K163" s="28"/>
      <c r="L163" s="6">
        <v>156</v>
      </c>
      <c r="M163" s="17">
        <v>42369</v>
      </c>
      <c r="N163" s="1"/>
      <c r="O163" s="18"/>
      <c r="P163" s="18"/>
      <c r="Q163" s="18"/>
      <c r="R163" s="18"/>
      <c r="S163" s="18"/>
    </row>
    <row r="164" spans="1:256" s="24" customFormat="1" ht="12.75" customHeight="1">
      <c r="A164" s="48" t="s">
        <v>385</v>
      </c>
      <c r="B164" s="48" t="s">
        <v>176</v>
      </c>
      <c r="C164" s="48" t="s">
        <v>388</v>
      </c>
      <c r="D164" s="49">
        <v>1966</v>
      </c>
      <c r="E164" s="21" t="s">
        <v>17</v>
      </c>
      <c r="F164" s="21">
        <v>439</v>
      </c>
      <c r="G164" s="21"/>
      <c r="H164" s="22">
        <v>232</v>
      </c>
      <c r="I164" s="22">
        <v>19</v>
      </c>
      <c r="J164" s="23">
        <f>H164+I164</f>
        <v>251</v>
      </c>
      <c r="K164" s="22"/>
      <c r="L164" s="22">
        <v>156</v>
      </c>
      <c r="M164" s="73">
        <v>44742</v>
      </c>
      <c r="N164" s="1"/>
      <c r="O164" s="4"/>
      <c r="P164" s="4"/>
      <c r="Q164" s="4"/>
      <c r="R164" s="4"/>
      <c r="S164" s="4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</row>
    <row r="165" spans="1:13" ht="12.75" customHeight="1">
      <c r="A165" s="9" t="s">
        <v>338</v>
      </c>
      <c r="B165" s="29" t="s">
        <v>339</v>
      </c>
      <c r="C165" s="9" t="s">
        <v>125</v>
      </c>
      <c r="D165" s="10">
        <v>1967</v>
      </c>
      <c r="E165" s="11" t="s">
        <v>340</v>
      </c>
      <c r="F165" s="11">
        <v>469</v>
      </c>
      <c r="G165" s="11"/>
      <c r="H165" s="6">
        <v>223</v>
      </c>
      <c r="I165" s="6">
        <v>27</v>
      </c>
      <c r="J165" s="15">
        <f>H165+I165</f>
        <v>250</v>
      </c>
      <c r="K165" s="6"/>
      <c r="L165" s="6">
        <v>160</v>
      </c>
      <c r="M165" s="17">
        <v>44561</v>
      </c>
    </row>
    <row r="166" spans="1:19" s="18" customFormat="1" ht="12.75" customHeight="1">
      <c r="A166" s="39" t="s">
        <v>698</v>
      </c>
      <c r="B166" s="39" t="s">
        <v>699</v>
      </c>
      <c r="C166" s="39" t="s">
        <v>700</v>
      </c>
      <c r="D166" s="40">
        <v>1934</v>
      </c>
      <c r="E166" s="41" t="s">
        <v>17</v>
      </c>
      <c r="F166" s="41">
        <v>56</v>
      </c>
      <c r="G166" s="41"/>
      <c r="H166" s="42">
        <v>172</v>
      </c>
      <c r="I166" s="42">
        <v>76</v>
      </c>
      <c r="J166" s="43">
        <f>H166+I166</f>
        <v>248</v>
      </c>
      <c r="K166" s="42"/>
      <c r="L166" s="42">
        <v>161</v>
      </c>
      <c r="M166" s="44" t="s">
        <v>701</v>
      </c>
      <c r="N166" s="1"/>
      <c r="O166" s="4"/>
      <c r="P166" s="4"/>
      <c r="Q166" s="4"/>
      <c r="R166" s="4"/>
      <c r="S166" s="4"/>
    </row>
    <row r="167" spans="1:256" s="24" customFormat="1" ht="12.75" customHeight="1">
      <c r="A167" s="9" t="s">
        <v>681</v>
      </c>
      <c r="B167" s="9" t="s">
        <v>682</v>
      </c>
      <c r="C167" s="9" t="s">
        <v>683</v>
      </c>
      <c r="D167" s="10">
        <v>1956</v>
      </c>
      <c r="E167" s="6" t="s">
        <v>17</v>
      </c>
      <c r="F167" s="11">
        <v>62</v>
      </c>
      <c r="G167" s="11"/>
      <c r="H167" s="6">
        <v>188</v>
      </c>
      <c r="I167" s="6">
        <v>57</v>
      </c>
      <c r="J167" s="15">
        <f>H167+I167</f>
        <v>245</v>
      </c>
      <c r="K167" s="28"/>
      <c r="L167" s="6">
        <v>162</v>
      </c>
      <c r="M167" s="17">
        <v>40178</v>
      </c>
      <c r="N167" s="1"/>
      <c r="O167" s="27"/>
      <c r="P167" s="27"/>
      <c r="Q167" s="27"/>
      <c r="R167" s="27"/>
      <c r="S167" s="2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19" ht="12.75" customHeight="1">
      <c r="A168" s="9" t="s">
        <v>486</v>
      </c>
      <c r="B168" s="9" t="s">
        <v>487</v>
      </c>
      <c r="C168" s="9" t="s">
        <v>64</v>
      </c>
      <c r="D168" s="10">
        <v>1981</v>
      </c>
      <c r="E168" s="6" t="s">
        <v>17</v>
      </c>
      <c r="F168" s="11">
        <v>489</v>
      </c>
      <c r="G168" s="11"/>
      <c r="H168" s="6">
        <v>141</v>
      </c>
      <c r="I168" s="6">
        <v>104</v>
      </c>
      <c r="J168" s="15">
        <f>H168+I168</f>
        <v>245</v>
      </c>
      <c r="K168" s="28"/>
      <c r="L168" s="6">
        <v>162</v>
      </c>
      <c r="M168" s="73">
        <v>44742</v>
      </c>
      <c r="O168" s="30"/>
      <c r="P168" s="30"/>
      <c r="Q168" s="30"/>
      <c r="R168" s="31"/>
      <c r="S168" s="32"/>
    </row>
    <row r="169" spans="1:256" s="24" customFormat="1" ht="12.75" customHeight="1">
      <c r="A169" s="9" t="s">
        <v>305</v>
      </c>
      <c r="B169" s="9" t="s">
        <v>306</v>
      </c>
      <c r="C169" s="9" t="s">
        <v>307</v>
      </c>
      <c r="D169" s="10">
        <v>1962</v>
      </c>
      <c r="E169" s="11" t="s">
        <v>17</v>
      </c>
      <c r="F169" s="11">
        <v>332</v>
      </c>
      <c r="G169" s="11"/>
      <c r="H169" s="6">
        <v>198</v>
      </c>
      <c r="I169" s="6">
        <v>46</v>
      </c>
      <c r="J169" s="15">
        <f>H169+I169</f>
        <v>244</v>
      </c>
      <c r="K169" s="35"/>
      <c r="L169" s="6">
        <v>164</v>
      </c>
      <c r="M169" s="73">
        <v>44742</v>
      </c>
      <c r="N169" s="1"/>
      <c r="O169" s="30"/>
      <c r="P169" s="30"/>
      <c r="Q169" s="30"/>
      <c r="R169" s="31"/>
      <c r="S169" s="32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  <c r="IV169" s="38"/>
    </row>
    <row r="170" spans="1:13" ht="12.75" customHeight="1">
      <c r="A170" s="9" t="s">
        <v>366</v>
      </c>
      <c r="B170" s="9" t="s">
        <v>97</v>
      </c>
      <c r="C170" s="9" t="s">
        <v>367</v>
      </c>
      <c r="D170" s="10">
        <v>1957</v>
      </c>
      <c r="E170" s="11" t="s">
        <v>17</v>
      </c>
      <c r="F170" s="11">
        <v>271</v>
      </c>
      <c r="G170" s="11"/>
      <c r="H170" s="6">
        <v>208</v>
      </c>
      <c r="I170" s="6">
        <v>36</v>
      </c>
      <c r="J170" s="15">
        <f>H170+I170</f>
        <v>244</v>
      </c>
      <c r="K170" s="6"/>
      <c r="L170" s="6">
        <v>164</v>
      </c>
      <c r="M170" s="17">
        <v>44561</v>
      </c>
    </row>
    <row r="171" spans="1:256" s="16" customFormat="1" ht="12.75" customHeight="1">
      <c r="A171" s="9" t="s">
        <v>108</v>
      </c>
      <c r="B171" s="9" t="s">
        <v>109</v>
      </c>
      <c r="C171" s="9" t="s">
        <v>948</v>
      </c>
      <c r="D171" s="10">
        <v>1964</v>
      </c>
      <c r="E171" s="6" t="s">
        <v>17</v>
      </c>
      <c r="F171" s="11">
        <v>451</v>
      </c>
      <c r="G171" s="11"/>
      <c r="H171" s="6">
        <v>239</v>
      </c>
      <c r="I171" s="6">
        <v>2</v>
      </c>
      <c r="J171" s="15">
        <f>H171+I171</f>
        <v>241</v>
      </c>
      <c r="K171" s="28"/>
      <c r="L171" s="6">
        <v>166</v>
      </c>
      <c r="M171" s="73">
        <v>44742</v>
      </c>
      <c r="N171" s="1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19" ht="12.75" customHeight="1">
      <c r="A172" s="5" t="s">
        <v>20</v>
      </c>
      <c r="B172" s="5" t="s">
        <v>21</v>
      </c>
      <c r="C172" s="19" t="s">
        <v>22</v>
      </c>
      <c r="D172" s="20">
        <v>1966</v>
      </c>
      <c r="E172" s="11" t="s">
        <v>17</v>
      </c>
      <c r="F172" s="20">
        <v>325</v>
      </c>
      <c r="G172" s="21"/>
      <c r="H172" s="20">
        <v>197</v>
      </c>
      <c r="I172" s="22">
        <v>43</v>
      </c>
      <c r="J172" s="23">
        <f>H172+I172</f>
        <v>240</v>
      </c>
      <c r="K172" s="22"/>
      <c r="L172" s="22">
        <v>167</v>
      </c>
      <c r="M172" s="17">
        <v>43100</v>
      </c>
      <c r="O172" s="16"/>
      <c r="P172" s="16"/>
      <c r="Q172" s="16"/>
      <c r="R172" s="16"/>
      <c r="S172" s="16"/>
    </row>
    <row r="173" spans="1:19" ht="12.75" customHeight="1">
      <c r="A173" s="9" t="s">
        <v>376</v>
      </c>
      <c r="B173" s="9" t="s">
        <v>377</v>
      </c>
      <c r="C173" s="9" t="s">
        <v>378</v>
      </c>
      <c r="D173" s="10">
        <v>1939</v>
      </c>
      <c r="E173" s="11" t="s">
        <v>17</v>
      </c>
      <c r="F173" s="11">
        <v>65</v>
      </c>
      <c r="G173" s="11"/>
      <c r="H173" s="6">
        <v>224</v>
      </c>
      <c r="I173" s="6">
        <v>16</v>
      </c>
      <c r="J173" s="15">
        <f>H173+I173</f>
        <v>240</v>
      </c>
      <c r="K173" s="6"/>
      <c r="L173" s="6">
        <v>167</v>
      </c>
      <c r="M173" s="17">
        <v>39082</v>
      </c>
      <c r="O173" s="26"/>
      <c r="P173" s="26"/>
      <c r="Q173" s="26"/>
      <c r="R173" s="26"/>
      <c r="S173" s="26"/>
    </row>
    <row r="174" spans="1:256" ht="12.75" customHeight="1">
      <c r="A174" s="9" t="s">
        <v>670</v>
      </c>
      <c r="B174" s="9" t="s">
        <v>60</v>
      </c>
      <c r="C174" s="9" t="s">
        <v>671</v>
      </c>
      <c r="D174" s="10">
        <v>1947</v>
      </c>
      <c r="E174" s="6" t="s">
        <v>17</v>
      </c>
      <c r="F174" s="11">
        <v>256</v>
      </c>
      <c r="G174" s="11"/>
      <c r="H174" s="6">
        <v>171</v>
      </c>
      <c r="I174" s="6">
        <v>66</v>
      </c>
      <c r="J174" s="15">
        <f>H174+I174</f>
        <v>237</v>
      </c>
      <c r="K174" s="28"/>
      <c r="L174" s="6">
        <v>169</v>
      </c>
      <c r="M174" s="17">
        <v>43830</v>
      </c>
      <c r="O174" s="26"/>
      <c r="P174" s="26"/>
      <c r="Q174" s="26"/>
      <c r="R174" s="26"/>
      <c r="S174" s="26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  <c r="IV174" s="27"/>
    </row>
    <row r="175" spans="1:256" s="27" customFormat="1" ht="12.75" customHeight="1">
      <c r="A175" s="9" t="s">
        <v>137</v>
      </c>
      <c r="B175" s="9" t="s">
        <v>138</v>
      </c>
      <c r="C175" s="9" t="s">
        <v>64</v>
      </c>
      <c r="D175" s="10">
        <v>1977</v>
      </c>
      <c r="E175" s="6" t="s">
        <v>17</v>
      </c>
      <c r="F175" s="11">
        <v>526</v>
      </c>
      <c r="G175" s="11"/>
      <c r="H175" s="6">
        <v>138</v>
      </c>
      <c r="I175" s="6">
        <v>99</v>
      </c>
      <c r="J175" s="15">
        <f>H175+I175</f>
        <v>237</v>
      </c>
      <c r="K175" s="28"/>
      <c r="L175" s="6">
        <v>169</v>
      </c>
      <c r="M175" s="73">
        <v>44742</v>
      </c>
      <c r="N175" s="1"/>
      <c r="O175" s="4"/>
      <c r="P175" s="4"/>
      <c r="Q175" s="4"/>
      <c r="R175" s="4"/>
      <c r="S175" s="4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</row>
    <row r="176" spans="1:256" s="16" customFormat="1" ht="12.75" customHeight="1">
      <c r="A176" s="9" t="s">
        <v>865</v>
      </c>
      <c r="B176" s="29" t="s">
        <v>866</v>
      </c>
      <c r="C176" s="9" t="s">
        <v>378</v>
      </c>
      <c r="D176" s="10">
        <v>1959</v>
      </c>
      <c r="E176" s="6" t="s">
        <v>17</v>
      </c>
      <c r="F176" s="11">
        <v>548</v>
      </c>
      <c r="G176" s="11"/>
      <c r="H176" s="6">
        <v>220</v>
      </c>
      <c r="I176" s="6">
        <v>16</v>
      </c>
      <c r="J176" s="15">
        <f>H176+I176</f>
        <v>236</v>
      </c>
      <c r="K176" s="28"/>
      <c r="L176" s="6">
        <v>171</v>
      </c>
      <c r="M176" s="73">
        <v>44742</v>
      </c>
      <c r="N176" s="1"/>
      <c r="O176" s="24"/>
      <c r="P176" s="24"/>
      <c r="Q176" s="24"/>
      <c r="R176" s="24"/>
      <c r="S176" s="24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</row>
    <row r="177" spans="1:19" ht="12.75" customHeight="1">
      <c r="A177" s="5" t="s">
        <v>867</v>
      </c>
      <c r="B177" s="5" t="s">
        <v>87</v>
      </c>
      <c r="C177" s="19" t="s">
        <v>378</v>
      </c>
      <c r="D177" s="20">
        <v>1965</v>
      </c>
      <c r="E177" s="11" t="s">
        <v>17</v>
      </c>
      <c r="F177" s="20">
        <v>549</v>
      </c>
      <c r="G177" s="21"/>
      <c r="H177" s="20">
        <v>215</v>
      </c>
      <c r="I177" s="22">
        <v>20</v>
      </c>
      <c r="J177" s="23">
        <f>H177+I177</f>
        <v>235</v>
      </c>
      <c r="K177" s="22"/>
      <c r="L177" s="22">
        <v>172</v>
      </c>
      <c r="M177" s="73">
        <v>44742</v>
      </c>
      <c r="O177" s="5"/>
      <c r="P177" s="16"/>
      <c r="Q177" s="16"/>
      <c r="R177" s="16"/>
      <c r="S177" s="16"/>
    </row>
    <row r="178" spans="1:13" ht="12.75" customHeight="1">
      <c r="A178" s="9" t="s">
        <v>315</v>
      </c>
      <c r="B178" s="9" t="s">
        <v>51</v>
      </c>
      <c r="C178" s="9" t="s">
        <v>316</v>
      </c>
      <c r="D178" s="10">
        <v>1964</v>
      </c>
      <c r="E178" s="11" t="s">
        <v>17</v>
      </c>
      <c r="F178" s="11">
        <v>371</v>
      </c>
      <c r="G178" s="11"/>
      <c r="H178" s="6">
        <v>221</v>
      </c>
      <c r="I178" s="6">
        <v>11</v>
      </c>
      <c r="J178" s="15">
        <f>H178+I178</f>
        <v>232</v>
      </c>
      <c r="K178" s="28"/>
      <c r="L178" s="6">
        <v>173</v>
      </c>
      <c r="M178" s="17">
        <v>43465</v>
      </c>
    </row>
    <row r="179" spans="1:15" ht="12.75" customHeight="1">
      <c r="A179" s="9" t="s">
        <v>590</v>
      </c>
      <c r="B179" s="9" t="s">
        <v>66</v>
      </c>
      <c r="C179" s="9" t="s">
        <v>157</v>
      </c>
      <c r="D179" s="10">
        <v>1956</v>
      </c>
      <c r="E179" s="6" t="s">
        <v>17</v>
      </c>
      <c r="F179" s="11">
        <v>157</v>
      </c>
      <c r="G179" s="11"/>
      <c r="H179" s="6">
        <v>156</v>
      </c>
      <c r="I179" s="6">
        <v>75</v>
      </c>
      <c r="J179" s="15">
        <f>H179+I179</f>
        <v>231</v>
      </c>
      <c r="K179" s="28"/>
      <c r="L179" s="6">
        <v>174</v>
      </c>
      <c r="M179" s="17">
        <v>44561</v>
      </c>
      <c r="O179" s="24"/>
    </row>
    <row r="180" spans="1:13" ht="12.75" customHeight="1">
      <c r="A180" s="9" t="s">
        <v>835</v>
      </c>
      <c r="B180" s="29" t="s">
        <v>836</v>
      </c>
      <c r="C180" s="9" t="s">
        <v>837</v>
      </c>
      <c r="D180" s="10">
        <v>1986</v>
      </c>
      <c r="E180" s="6" t="s">
        <v>17</v>
      </c>
      <c r="F180" s="11">
        <v>531</v>
      </c>
      <c r="G180" s="11"/>
      <c r="H180" s="6">
        <v>167</v>
      </c>
      <c r="I180" s="6">
        <v>64</v>
      </c>
      <c r="J180" s="15">
        <f>H180+I180</f>
        <v>231</v>
      </c>
      <c r="K180" s="28"/>
      <c r="L180" s="6">
        <v>174</v>
      </c>
      <c r="M180" s="73">
        <v>44742</v>
      </c>
    </row>
    <row r="181" spans="1:256" s="27" customFormat="1" ht="12.75" customHeight="1">
      <c r="A181" s="5" t="s">
        <v>895</v>
      </c>
      <c r="B181" s="5" t="s">
        <v>480</v>
      </c>
      <c r="C181" s="19" t="s">
        <v>894</v>
      </c>
      <c r="D181" s="20">
        <v>1968</v>
      </c>
      <c r="E181" s="11" t="s">
        <v>17</v>
      </c>
      <c r="F181" s="20">
        <v>563</v>
      </c>
      <c r="G181" s="21"/>
      <c r="H181" s="20">
        <v>216</v>
      </c>
      <c r="I181" s="22">
        <v>4</v>
      </c>
      <c r="J181" s="23">
        <f>H181+I181</f>
        <v>220</v>
      </c>
      <c r="K181" s="22"/>
      <c r="L181" s="22">
        <v>176</v>
      </c>
      <c r="M181" s="73">
        <v>44742</v>
      </c>
      <c r="N181" s="1"/>
      <c r="O181" s="16"/>
      <c r="P181" s="16"/>
      <c r="Q181" s="16"/>
      <c r="R181" s="16"/>
      <c r="S181" s="16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s="24" customFormat="1" ht="12.75" customHeight="1">
      <c r="A182" s="9" t="s">
        <v>92</v>
      </c>
      <c r="B182" s="9" t="s">
        <v>60</v>
      </c>
      <c r="C182" s="9" t="s">
        <v>93</v>
      </c>
      <c r="D182" s="10">
        <v>1961</v>
      </c>
      <c r="E182" s="6" t="s">
        <v>17</v>
      </c>
      <c r="F182" s="11">
        <v>438</v>
      </c>
      <c r="G182" s="11"/>
      <c r="H182" s="6">
        <v>143</v>
      </c>
      <c r="I182" s="6">
        <v>75</v>
      </c>
      <c r="J182" s="15">
        <f>H182+I182</f>
        <v>218</v>
      </c>
      <c r="K182" s="28"/>
      <c r="L182" s="6">
        <v>177</v>
      </c>
      <c r="M182" s="73">
        <v>44742</v>
      </c>
      <c r="N182" s="1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s="18" customFormat="1" ht="12.75" customHeight="1">
      <c r="A183" s="9" t="s">
        <v>602</v>
      </c>
      <c r="B183" s="9" t="s">
        <v>27</v>
      </c>
      <c r="C183" s="9" t="s">
        <v>603</v>
      </c>
      <c r="D183" s="10">
        <v>1942</v>
      </c>
      <c r="E183" s="6" t="s">
        <v>17</v>
      </c>
      <c r="F183" s="11">
        <v>33</v>
      </c>
      <c r="G183" s="11"/>
      <c r="H183" s="6">
        <v>184</v>
      </c>
      <c r="I183" s="6">
        <v>32</v>
      </c>
      <c r="J183" s="15">
        <f>H183+I183</f>
        <v>216</v>
      </c>
      <c r="K183" s="28"/>
      <c r="L183" s="6">
        <v>178</v>
      </c>
      <c r="M183" s="73">
        <v>44742</v>
      </c>
      <c r="N183" s="1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19" ht="12.75" customHeight="1">
      <c r="A184" s="9" t="s">
        <v>479</v>
      </c>
      <c r="B184" s="9" t="s">
        <v>480</v>
      </c>
      <c r="C184" s="9" t="s">
        <v>347</v>
      </c>
      <c r="D184" s="10">
        <v>1958</v>
      </c>
      <c r="E184" s="6" t="s">
        <v>17</v>
      </c>
      <c r="F184" s="11">
        <v>160</v>
      </c>
      <c r="G184" s="11"/>
      <c r="H184" s="6">
        <v>192</v>
      </c>
      <c r="I184" s="6">
        <v>24</v>
      </c>
      <c r="J184" s="15">
        <f>H184+I184</f>
        <v>216</v>
      </c>
      <c r="K184" s="28"/>
      <c r="L184" s="6">
        <v>178</v>
      </c>
      <c r="M184" s="73">
        <v>44742</v>
      </c>
      <c r="O184" s="26"/>
      <c r="P184" s="26"/>
      <c r="Q184" s="26"/>
      <c r="R184" s="26"/>
      <c r="S184" s="26"/>
    </row>
    <row r="185" spans="1:19" s="16" customFormat="1" ht="12.75" customHeight="1">
      <c r="A185" s="39" t="s">
        <v>749</v>
      </c>
      <c r="B185" s="39" t="s">
        <v>231</v>
      </c>
      <c r="C185" s="39" t="s">
        <v>593</v>
      </c>
      <c r="D185" s="40">
        <v>1935</v>
      </c>
      <c r="E185" s="41" t="s">
        <v>17</v>
      </c>
      <c r="F185" s="41">
        <v>68</v>
      </c>
      <c r="G185" s="41"/>
      <c r="H185" s="42">
        <v>196</v>
      </c>
      <c r="I185" s="42">
        <v>20</v>
      </c>
      <c r="J185" s="43">
        <f>H185+I185</f>
        <v>216</v>
      </c>
      <c r="K185" s="42"/>
      <c r="L185" s="42">
        <v>178</v>
      </c>
      <c r="M185" s="44" t="s">
        <v>750</v>
      </c>
      <c r="N185" s="1"/>
      <c r="O185" s="4"/>
      <c r="P185" s="4"/>
      <c r="Q185" s="4"/>
      <c r="R185" s="4"/>
      <c r="S185" s="4"/>
    </row>
    <row r="186" spans="1:13" ht="12.75" customHeight="1">
      <c r="A186" s="9" t="s">
        <v>574</v>
      </c>
      <c r="B186" s="9" t="s">
        <v>382</v>
      </c>
      <c r="C186" s="9" t="s">
        <v>575</v>
      </c>
      <c r="D186" s="10">
        <v>1960</v>
      </c>
      <c r="E186" s="6" t="s">
        <v>17</v>
      </c>
      <c r="F186" s="11">
        <v>396</v>
      </c>
      <c r="G186" s="11"/>
      <c r="H186" s="6">
        <v>168</v>
      </c>
      <c r="I186" s="6">
        <v>47</v>
      </c>
      <c r="J186" s="15">
        <f>H186+I186</f>
        <v>215</v>
      </c>
      <c r="K186" s="28"/>
      <c r="L186" s="6">
        <v>181</v>
      </c>
      <c r="M186" s="17">
        <v>43830</v>
      </c>
    </row>
    <row r="187" spans="1:19" s="16" customFormat="1" ht="12.75" customHeight="1">
      <c r="A187" s="9" t="s">
        <v>467</v>
      </c>
      <c r="B187" s="60" t="s">
        <v>468</v>
      </c>
      <c r="C187" s="19" t="s">
        <v>469</v>
      </c>
      <c r="D187" s="10">
        <v>1953</v>
      </c>
      <c r="E187" s="21" t="s">
        <v>17</v>
      </c>
      <c r="F187" s="20">
        <v>306</v>
      </c>
      <c r="G187" s="20"/>
      <c r="H187" s="20">
        <v>144</v>
      </c>
      <c r="I187" s="6">
        <v>68</v>
      </c>
      <c r="J187" s="15">
        <f>H187+I187</f>
        <v>212</v>
      </c>
      <c r="K187" s="6"/>
      <c r="L187" s="6">
        <v>182</v>
      </c>
      <c r="M187" s="17">
        <v>42735</v>
      </c>
      <c r="N187" s="1"/>
      <c r="O187" s="4"/>
      <c r="P187" s="4"/>
      <c r="Q187" s="4"/>
      <c r="R187" s="4"/>
      <c r="S187" s="4"/>
    </row>
    <row r="188" spans="1:256" s="26" customFormat="1" ht="12.75" customHeight="1">
      <c r="A188" s="9" t="s">
        <v>578</v>
      </c>
      <c r="B188" s="9" t="s">
        <v>15</v>
      </c>
      <c r="C188" s="9" t="s">
        <v>579</v>
      </c>
      <c r="D188" s="10">
        <v>1942</v>
      </c>
      <c r="E188" s="6" t="s">
        <v>17</v>
      </c>
      <c r="F188" s="11">
        <v>436</v>
      </c>
      <c r="G188" s="11"/>
      <c r="H188" s="6">
        <v>211</v>
      </c>
      <c r="I188" s="6">
        <v>0</v>
      </c>
      <c r="J188" s="15">
        <f>H188+I188</f>
        <v>211</v>
      </c>
      <c r="K188" s="28"/>
      <c r="L188" s="6">
        <v>183</v>
      </c>
      <c r="M188" s="17">
        <v>44561</v>
      </c>
      <c r="N188" s="1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2.75" customHeight="1">
      <c r="A189" s="9" t="s">
        <v>139</v>
      </c>
      <c r="B189" s="9" t="s">
        <v>140</v>
      </c>
      <c r="C189" s="9" t="s">
        <v>141</v>
      </c>
      <c r="D189" s="10">
        <v>1983</v>
      </c>
      <c r="E189" s="6" t="s">
        <v>17</v>
      </c>
      <c r="F189" s="11">
        <v>482</v>
      </c>
      <c r="G189" s="11"/>
      <c r="H189" s="6">
        <v>170</v>
      </c>
      <c r="I189" s="6">
        <v>41</v>
      </c>
      <c r="J189" s="15">
        <f>H189+I189</f>
        <v>211</v>
      </c>
      <c r="K189" s="28"/>
      <c r="L189" s="6">
        <v>183</v>
      </c>
      <c r="M189" s="73">
        <v>44742</v>
      </c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</row>
    <row r="190" spans="1:256" s="24" customFormat="1" ht="12.75" customHeight="1">
      <c r="A190" s="9" t="s">
        <v>314</v>
      </c>
      <c r="B190" s="9" t="s">
        <v>69</v>
      </c>
      <c r="C190" s="9" t="s">
        <v>55</v>
      </c>
      <c r="D190" s="10">
        <v>1964</v>
      </c>
      <c r="E190" s="11" t="s">
        <v>17</v>
      </c>
      <c r="F190" s="11">
        <v>125</v>
      </c>
      <c r="G190" s="11"/>
      <c r="H190" s="6">
        <v>128</v>
      </c>
      <c r="I190" s="6">
        <v>81</v>
      </c>
      <c r="J190" s="15">
        <f>H190+I190</f>
        <v>209</v>
      </c>
      <c r="K190" s="6"/>
      <c r="L190" s="6">
        <v>185</v>
      </c>
      <c r="M190" s="73">
        <v>44742</v>
      </c>
      <c r="N190" s="1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</row>
    <row r="191" spans="1:256" ht="12.75" customHeight="1">
      <c r="A191" s="5" t="s">
        <v>490</v>
      </c>
      <c r="B191" s="5" t="s">
        <v>491</v>
      </c>
      <c r="C191" s="5" t="s">
        <v>52</v>
      </c>
      <c r="D191" s="10">
        <v>1979</v>
      </c>
      <c r="E191" s="11" t="s">
        <v>17</v>
      </c>
      <c r="F191" s="11">
        <v>520</v>
      </c>
      <c r="G191" s="6"/>
      <c r="H191" s="6">
        <v>157</v>
      </c>
      <c r="I191" s="6">
        <v>52</v>
      </c>
      <c r="J191" s="15">
        <f>H191+I191</f>
        <v>209</v>
      </c>
      <c r="K191" s="6"/>
      <c r="L191" s="6">
        <v>185</v>
      </c>
      <c r="M191" s="73">
        <v>44742</v>
      </c>
      <c r="O191" s="18"/>
      <c r="P191" s="18"/>
      <c r="Q191" s="18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</row>
    <row r="192" spans="1:19" ht="12.75" customHeight="1">
      <c r="A192" s="9" t="s">
        <v>597</v>
      </c>
      <c r="B192" s="9" t="s">
        <v>30</v>
      </c>
      <c r="C192" s="9" t="s">
        <v>125</v>
      </c>
      <c r="D192" s="10">
        <v>1955</v>
      </c>
      <c r="E192" s="6" t="s">
        <v>17</v>
      </c>
      <c r="F192" s="11">
        <v>360</v>
      </c>
      <c r="G192" s="11"/>
      <c r="H192" s="6">
        <v>112</v>
      </c>
      <c r="I192" s="6">
        <v>95</v>
      </c>
      <c r="J192" s="15">
        <f>H192+I192</f>
        <v>207</v>
      </c>
      <c r="K192" s="28"/>
      <c r="L192" s="6">
        <v>187</v>
      </c>
      <c r="M192" s="73">
        <v>44742</v>
      </c>
      <c r="O192" s="26"/>
      <c r="P192" s="26"/>
      <c r="Q192" s="26"/>
      <c r="R192" s="26"/>
      <c r="S192" s="26"/>
    </row>
    <row r="193" spans="1:19" ht="12.75" customHeight="1">
      <c r="A193" s="9" t="s">
        <v>308</v>
      </c>
      <c r="B193" s="9" t="s">
        <v>309</v>
      </c>
      <c r="C193" s="9" t="s">
        <v>310</v>
      </c>
      <c r="D193" s="10">
        <v>1960</v>
      </c>
      <c r="E193" s="11" t="s">
        <v>17</v>
      </c>
      <c r="F193" s="11">
        <v>420</v>
      </c>
      <c r="G193" s="11"/>
      <c r="H193" s="6">
        <v>137</v>
      </c>
      <c r="I193" s="6">
        <v>70</v>
      </c>
      <c r="J193" s="15">
        <f>H193+I193</f>
        <v>207</v>
      </c>
      <c r="K193" s="6"/>
      <c r="L193" s="6">
        <v>187</v>
      </c>
      <c r="M193" s="73">
        <v>44742</v>
      </c>
      <c r="N193" s="30"/>
      <c r="O193" s="16"/>
      <c r="P193" s="16"/>
      <c r="Q193" s="16"/>
      <c r="R193" s="16"/>
      <c r="S193" s="16"/>
    </row>
    <row r="194" spans="1:13" ht="12.75" customHeight="1">
      <c r="A194" s="9" t="s">
        <v>568</v>
      </c>
      <c r="B194" s="9" t="s">
        <v>57</v>
      </c>
      <c r="C194" s="9" t="s">
        <v>122</v>
      </c>
      <c r="D194" s="10">
        <v>1964</v>
      </c>
      <c r="E194" s="6" t="s">
        <v>17</v>
      </c>
      <c r="F194" s="11">
        <v>343</v>
      </c>
      <c r="G194" s="11" t="s">
        <v>32</v>
      </c>
      <c r="H194" s="6">
        <v>167</v>
      </c>
      <c r="I194" s="6">
        <v>40</v>
      </c>
      <c r="J194" s="15">
        <f>H194+I194</f>
        <v>207</v>
      </c>
      <c r="K194" s="28"/>
      <c r="L194" s="6">
        <v>187</v>
      </c>
      <c r="M194" s="17">
        <v>44377</v>
      </c>
    </row>
    <row r="195" spans="1:13" ht="12.75" customHeight="1">
      <c r="A195" s="9" t="s">
        <v>707</v>
      </c>
      <c r="B195" s="9" t="s">
        <v>87</v>
      </c>
      <c r="C195" s="9" t="s">
        <v>708</v>
      </c>
      <c r="D195" s="10">
        <v>1960</v>
      </c>
      <c r="E195" s="6" t="s">
        <v>17</v>
      </c>
      <c r="F195" s="11">
        <v>281</v>
      </c>
      <c r="G195" s="11"/>
      <c r="H195" s="6">
        <v>161</v>
      </c>
      <c r="I195" s="6">
        <v>46</v>
      </c>
      <c r="J195" s="15">
        <f>H195+I195</f>
        <v>207</v>
      </c>
      <c r="K195" s="28"/>
      <c r="L195" s="6">
        <v>187</v>
      </c>
      <c r="M195" s="17">
        <v>43465</v>
      </c>
    </row>
    <row r="196" spans="1:19" ht="12.75" customHeight="1">
      <c r="A196" s="9" t="s">
        <v>791</v>
      </c>
      <c r="B196" s="9" t="s">
        <v>295</v>
      </c>
      <c r="C196" s="9" t="s">
        <v>64</v>
      </c>
      <c r="D196" s="10">
        <v>1957</v>
      </c>
      <c r="E196" s="6" t="s">
        <v>17</v>
      </c>
      <c r="F196" s="11">
        <v>393</v>
      </c>
      <c r="G196" s="11"/>
      <c r="H196" s="6">
        <v>169</v>
      </c>
      <c r="I196" s="6">
        <v>37</v>
      </c>
      <c r="J196" s="15">
        <f>H196+I196</f>
        <v>206</v>
      </c>
      <c r="K196" s="28"/>
      <c r="L196" s="6">
        <v>191</v>
      </c>
      <c r="M196" s="73">
        <v>44742</v>
      </c>
      <c r="O196" s="16"/>
      <c r="P196" s="16"/>
      <c r="Q196" s="16"/>
      <c r="R196" s="16"/>
      <c r="S196" s="16"/>
    </row>
    <row r="197" spans="1:256" s="27" customFormat="1" ht="12.75" customHeight="1">
      <c r="A197" s="9" t="s">
        <v>855</v>
      </c>
      <c r="B197" s="9" t="s">
        <v>176</v>
      </c>
      <c r="C197" s="9" t="s">
        <v>856</v>
      </c>
      <c r="D197" s="10">
        <v>1948</v>
      </c>
      <c r="E197" s="11" t="s">
        <v>17</v>
      </c>
      <c r="F197" s="11">
        <v>546</v>
      </c>
      <c r="G197" s="11"/>
      <c r="H197" s="6">
        <v>116</v>
      </c>
      <c r="I197" s="6">
        <v>89</v>
      </c>
      <c r="J197" s="15">
        <f>H197+I197</f>
        <v>205</v>
      </c>
      <c r="K197" s="6"/>
      <c r="L197" s="6">
        <v>192</v>
      </c>
      <c r="M197" s="73">
        <v>44742</v>
      </c>
      <c r="N197" s="1"/>
      <c r="O197" s="2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s="16" customFormat="1" ht="12.75" customHeight="1">
      <c r="A198" s="9" t="s">
        <v>670</v>
      </c>
      <c r="B198" s="9" t="s">
        <v>57</v>
      </c>
      <c r="C198" s="9" t="s">
        <v>672</v>
      </c>
      <c r="D198" s="10">
        <v>1968</v>
      </c>
      <c r="E198" s="6" t="s">
        <v>17</v>
      </c>
      <c r="F198" s="11">
        <v>511</v>
      </c>
      <c r="G198" s="11"/>
      <c r="H198" s="6">
        <v>162</v>
      </c>
      <c r="I198" s="6">
        <v>43</v>
      </c>
      <c r="J198" s="15">
        <f>H198+I198</f>
        <v>205</v>
      </c>
      <c r="K198" s="28"/>
      <c r="L198" s="6">
        <v>192</v>
      </c>
      <c r="M198" s="73">
        <v>44742</v>
      </c>
      <c r="N198" s="1"/>
      <c r="O198" s="26"/>
      <c r="P198" s="26"/>
      <c r="Q198" s="26"/>
      <c r="R198" s="26"/>
      <c r="S198" s="26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2.75" customHeight="1">
      <c r="A199" s="9" t="s">
        <v>311</v>
      </c>
      <c r="B199" s="29" t="s">
        <v>312</v>
      </c>
      <c r="C199" s="9" t="s">
        <v>313</v>
      </c>
      <c r="D199" s="10">
        <v>1971</v>
      </c>
      <c r="E199" s="11" t="s">
        <v>17</v>
      </c>
      <c r="F199" s="11">
        <v>486</v>
      </c>
      <c r="G199" s="11"/>
      <c r="H199" s="6">
        <v>124</v>
      </c>
      <c r="I199" s="6">
        <v>81</v>
      </c>
      <c r="J199" s="15">
        <f>H199+I199</f>
        <v>205</v>
      </c>
      <c r="K199" s="6"/>
      <c r="L199" s="6">
        <v>192</v>
      </c>
      <c r="M199" s="73">
        <v>44742</v>
      </c>
      <c r="N199" s="30"/>
      <c r="O199" s="16"/>
      <c r="P199" s="16"/>
      <c r="Q199" s="16"/>
      <c r="R199" s="16"/>
      <c r="S199" s="16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</row>
    <row r="200" spans="1:19" s="16" customFormat="1" ht="12.75" customHeight="1">
      <c r="A200" s="9" t="s">
        <v>44</v>
      </c>
      <c r="B200" s="9" t="s">
        <v>24</v>
      </c>
      <c r="C200" s="9" t="s">
        <v>45</v>
      </c>
      <c r="D200" s="10">
        <v>1941</v>
      </c>
      <c r="E200" s="11" t="s">
        <v>17</v>
      </c>
      <c r="F200" s="11">
        <v>142</v>
      </c>
      <c r="G200" s="11" t="s">
        <v>32</v>
      </c>
      <c r="H200" s="6">
        <v>199</v>
      </c>
      <c r="I200" s="6">
        <v>5</v>
      </c>
      <c r="J200" s="15">
        <f>H200+I200</f>
        <v>204</v>
      </c>
      <c r="K200" s="6"/>
      <c r="L200" s="6">
        <v>195</v>
      </c>
      <c r="M200" s="17">
        <v>43100</v>
      </c>
      <c r="N200" s="1"/>
      <c r="O200" s="4"/>
      <c r="P200" s="4"/>
      <c r="Q200" s="4"/>
      <c r="R200" s="4"/>
      <c r="S200" s="4"/>
    </row>
    <row r="201" spans="1:19" s="16" customFormat="1" ht="12.75" customHeight="1">
      <c r="A201" s="9" t="s">
        <v>628</v>
      </c>
      <c r="B201" s="9" t="s">
        <v>629</v>
      </c>
      <c r="C201" s="9" t="s">
        <v>630</v>
      </c>
      <c r="D201" s="10">
        <v>1938</v>
      </c>
      <c r="E201" s="6" t="s">
        <v>17</v>
      </c>
      <c r="F201" s="11">
        <v>178</v>
      </c>
      <c r="G201" s="11"/>
      <c r="H201" s="6">
        <v>199</v>
      </c>
      <c r="I201" s="6">
        <f>4+1</f>
        <v>5</v>
      </c>
      <c r="J201" s="15">
        <f>H201+I201</f>
        <v>204</v>
      </c>
      <c r="K201" s="28"/>
      <c r="L201" s="6">
        <v>195</v>
      </c>
      <c r="M201" s="17">
        <v>41639</v>
      </c>
      <c r="N201" s="1"/>
      <c r="O201" s="34"/>
      <c r="P201" s="34"/>
      <c r="Q201" s="34"/>
      <c r="R201" s="34"/>
      <c r="S201" s="34"/>
    </row>
    <row r="202" spans="1:256" ht="12.75" customHeight="1">
      <c r="A202" s="9" t="s">
        <v>916</v>
      </c>
      <c r="B202" s="9" t="s">
        <v>176</v>
      </c>
      <c r="C202" s="9" t="s">
        <v>398</v>
      </c>
      <c r="D202" s="10">
        <v>1965</v>
      </c>
      <c r="E202" s="11" t="s">
        <v>17</v>
      </c>
      <c r="F202" s="11">
        <v>555</v>
      </c>
      <c r="G202" s="11"/>
      <c r="H202" s="6">
        <v>115</v>
      </c>
      <c r="I202" s="6">
        <v>87</v>
      </c>
      <c r="J202" s="15">
        <f>H202+I202</f>
        <v>202</v>
      </c>
      <c r="K202" s="45"/>
      <c r="L202" s="6">
        <v>197</v>
      </c>
      <c r="M202" s="73">
        <v>44742</v>
      </c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24"/>
      <c r="IJ202" s="24"/>
      <c r="IK202" s="24"/>
      <c r="IL202" s="24"/>
      <c r="IM202" s="24"/>
      <c r="IN202" s="24"/>
      <c r="IO202" s="24"/>
      <c r="IP202" s="24"/>
      <c r="IQ202" s="24"/>
      <c r="IR202" s="24"/>
      <c r="IS202" s="24"/>
      <c r="IT202" s="24"/>
      <c r="IU202" s="24"/>
      <c r="IV202" s="24"/>
    </row>
    <row r="203" spans="1:19" ht="12.75" customHeight="1">
      <c r="A203" s="9" t="s">
        <v>633</v>
      </c>
      <c r="B203" s="9" t="s">
        <v>634</v>
      </c>
      <c r="C203" s="9" t="s">
        <v>635</v>
      </c>
      <c r="D203" s="10">
        <v>1965</v>
      </c>
      <c r="E203" s="6" t="s">
        <v>17</v>
      </c>
      <c r="F203" s="11">
        <v>410</v>
      </c>
      <c r="G203" s="11"/>
      <c r="H203" s="6">
        <v>161</v>
      </c>
      <c r="I203" s="6">
        <v>41</v>
      </c>
      <c r="J203" s="15">
        <f>H203+I203</f>
        <v>202</v>
      </c>
      <c r="K203" s="28"/>
      <c r="L203" s="6">
        <v>197</v>
      </c>
      <c r="M203" s="73">
        <v>44742</v>
      </c>
      <c r="O203" s="18"/>
      <c r="P203" s="18"/>
      <c r="Q203" s="18"/>
      <c r="R203" s="18"/>
      <c r="S203" s="18"/>
    </row>
    <row r="204" spans="1:256" s="26" customFormat="1" ht="12.75" customHeight="1">
      <c r="A204" s="9" t="s">
        <v>559</v>
      </c>
      <c r="B204" s="9" t="s">
        <v>560</v>
      </c>
      <c r="C204" s="9" t="s">
        <v>561</v>
      </c>
      <c r="D204" s="10">
        <v>1960</v>
      </c>
      <c r="E204" s="6" t="s">
        <v>17</v>
      </c>
      <c r="F204" s="11">
        <v>392</v>
      </c>
      <c r="G204" s="11"/>
      <c r="H204" s="6">
        <v>83</v>
      </c>
      <c r="I204" s="6">
        <v>118</v>
      </c>
      <c r="J204" s="15">
        <f>H204+I204</f>
        <v>201</v>
      </c>
      <c r="K204" s="28"/>
      <c r="L204" s="6">
        <v>199</v>
      </c>
      <c r="M204" s="73">
        <v>44742</v>
      </c>
      <c r="N204" s="1"/>
      <c r="O204" s="4"/>
      <c r="P204" s="4"/>
      <c r="Q204" s="4"/>
      <c r="R204" s="4"/>
      <c r="S204" s="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4"/>
      <c r="IM204" s="24"/>
      <c r="IN204" s="24"/>
      <c r="IO204" s="24"/>
      <c r="IP204" s="24"/>
      <c r="IQ204" s="24"/>
      <c r="IR204" s="24"/>
      <c r="IS204" s="24"/>
      <c r="IT204" s="24"/>
      <c r="IU204" s="24"/>
      <c r="IV204" s="24"/>
    </row>
    <row r="205" spans="1:256" s="16" customFormat="1" ht="12.75" customHeight="1">
      <c r="A205" s="48" t="s">
        <v>417</v>
      </c>
      <c r="B205" s="48" t="s">
        <v>271</v>
      </c>
      <c r="C205" s="48" t="s">
        <v>418</v>
      </c>
      <c r="D205" s="49">
        <v>1962</v>
      </c>
      <c r="E205" s="21" t="s">
        <v>17</v>
      </c>
      <c r="F205" s="21">
        <v>408</v>
      </c>
      <c r="G205" s="21"/>
      <c r="H205" s="22">
        <v>122</v>
      </c>
      <c r="I205" s="22">
        <v>79</v>
      </c>
      <c r="J205" s="23">
        <f>H205+I205</f>
        <v>201</v>
      </c>
      <c r="K205" s="22"/>
      <c r="L205" s="22">
        <v>199</v>
      </c>
      <c r="M205" s="73">
        <v>44742</v>
      </c>
      <c r="N205" s="1"/>
      <c r="O205" s="18"/>
      <c r="P205" s="18"/>
      <c r="Q205" s="18"/>
      <c r="R205" s="18"/>
      <c r="S205" s="18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1:19" s="26" customFormat="1" ht="12.75" customHeight="1">
      <c r="A206" s="9" t="s">
        <v>657</v>
      </c>
      <c r="B206" s="29" t="s">
        <v>426</v>
      </c>
      <c r="C206" s="9" t="s">
        <v>658</v>
      </c>
      <c r="D206" s="10">
        <v>1963</v>
      </c>
      <c r="E206" s="6" t="s">
        <v>17</v>
      </c>
      <c r="F206" s="11">
        <v>201</v>
      </c>
      <c r="G206" s="11" t="s">
        <v>77</v>
      </c>
      <c r="H206" s="6">
        <v>188</v>
      </c>
      <c r="I206" s="6">
        <v>13</v>
      </c>
      <c r="J206" s="15">
        <f>H206+I206</f>
        <v>201</v>
      </c>
      <c r="K206" s="28"/>
      <c r="L206" s="6">
        <v>199</v>
      </c>
      <c r="M206" s="17">
        <v>40543</v>
      </c>
      <c r="N206" s="1"/>
      <c r="O206" s="4"/>
      <c r="P206" s="4"/>
      <c r="Q206" s="4"/>
      <c r="R206" s="4"/>
      <c r="S206" s="4"/>
    </row>
    <row r="207" spans="1:256" s="18" customFormat="1" ht="12.75" customHeight="1">
      <c r="A207" s="9" t="s">
        <v>499</v>
      </c>
      <c r="B207" s="9" t="s">
        <v>57</v>
      </c>
      <c r="C207" s="9" t="s">
        <v>500</v>
      </c>
      <c r="D207" s="10">
        <v>1957</v>
      </c>
      <c r="E207" s="6" t="s">
        <v>17</v>
      </c>
      <c r="F207" s="11">
        <v>207</v>
      </c>
      <c r="G207" s="11"/>
      <c r="H207" s="6">
        <v>155</v>
      </c>
      <c r="I207" s="6">
        <v>44</v>
      </c>
      <c r="J207" s="15">
        <f>H207+I207</f>
        <v>199</v>
      </c>
      <c r="K207" s="28"/>
      <c r="L207" s="6">
        <v>202</v>
      </c>
      <c r="M207" s="73">
        <v>44742</v>
      </c>
      <c r="N207" s="1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1:256" s="26" customFormat="1" ht="12.75" customHeight="1">
      <c r="A208" s="1" t="s">
        <v>838</v>
      </c>
      <c r="B208" s="1" t="s">
        <v>87</v>
      </c>
      <c r="C208" s="1" t="s">
        <v>839</v>
      </c>
      <c r="D208" s="67">
        <v>1960</v>
      </c>
      <c r="E208" s="68" t="s">
        <v>17</v>
      </c>
      <c r="F208" s="68">
        <v>530</v>
      </c>
      <c r="G208" s="11"/>
      <c r="H208" s="6">
        <v>103</v>
      </c>
      <c r="I208" s="6">
        <v>95</v>
      </c>
      <c r="J208" s="15">
        <f>H208+I208</f>
        <v>198</v>
      </c>
      <c r="K208" s="28"/>
      <c r="L208" s="6">
        <v>203</v>
      </c>
      <c r="M208" s="73">
        <v>44742</v>
      </c>
      <c r="N208" s="1"/>
      <c r="O208" s="4"/>
      <c r="P208" s="4"/>
      <c r="Q208" s="4"/>
      <c r="R208" s="4"/>
      <c r="S208" s="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  <c r="II208" s="24"/>
      <c r="IJ208" s="24"/>
      <c r="IK208" s="24"/>
      <c r="IL208" s="24"/>
      <c r="IM208" s="24"/>
      <c r="IN208" s="24"/>
      <c r="IO208" s="24"/>
      <c r="IP208" s="24"/>
      <c r="IQ208" s="24"/>
      <c r="IR208" s="24"/>
      <c r="IS208" s="24"/>
      <c r="IT208" s="24"/>
      <c r="IU208" s="24"/>
      <c r="IV208" s="24"/>
    </row>
    <row r="209" spans="1:256" ht="12.75" customHeight="1">
      <c r="A209" s="9" t="s">
        <v>241</v>
      </c>
      <c r="B209" s="9" t="s">
        <v>87</v>
      </c>
      <c r="C209" s="9" t="s">
        <v>242</v>
      </c>
      <c r="D209" s="10">
        <v>1965</v>
      </c>
      <c r="E209" s="11" t="s">
        <v>17</v>
      </c>
      <c r="F209" s="11">
        <v>359</v>
      </c>
      <c r="G209" s="11"/>
      <c r="H209" s="6">
        <v>117</v>
      </c>
      <c r="I209" s="6">
        <v>81</v>
      </c>
      <c r="J209" s="15">
        <f>H209+I209</f>
        <v>198</v>
      </c>
      <c r="K209" s="6"/>
      <c r="L209" s="6">
        <v>203</v>
      </c>
      <c r="M209" s="17">
        <v>44196</v>
      </c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  <c r="IV209" s="26"/>
    </row>
    <row r="210" spans="1:256" s="24" customFormat="1" ht="12.75" customHeight="1">
      <c r="A210" s="9" t="s">
        <v>696</v>
      </c>
      <c r="B210" s="9" t="s">
        <v>409</v>
      </c>
      <c r="C210" s="9" t="s">
        <v>697</v>
      </c>
      <c r="D210" s="10">
        <v>1962</v>
      </c>
      <c r="E210" s="6" t="s">
        <v>17</v>
      </c>
      <c r="F210" s="11">
        <v>362</v>
      </c>
      <c r="G210" s="11"/>
      <c r="H210" s="6">
        <v>151</v>
      </c>
      <c r="I210" s="6">
        <v>47</v>
      </c>
      <c r="J210" s="15">
        <f>H210+I210</f>
        <v>198</v>
      </c>
      <c r="K210" s="28"/>
      <c r="L210" s="6">
        <v>203</v>
      </c>
      <c r="M210" s="17">
        <v>43830</v>
      </c>
      <c r="N210" s="1"/>
      <c r="O210" s="16"/>
      <c r="P210" s="16"/>
      <c r="Q210" s="16"/>
      <c r="R210" s="16"/>
      <c r="S210" s="16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256" ht="12.75" customHeight="1">
      <c r="A211" s="9" t="s">
        <v>621</v>
      </c>
      <c r="B211" s="9" t="s">
        <v>422</v>
      </c>
      <c r="C211" s="9" t="s">
        <v>64</v>
      </c>
      <c r="D211" s="10">
        <v>1964</v>
      </c>
      <c r="E211" s="6" t="s">
        <v>17</v>
      </c>
      <c r="F211" s="11">
        <v>384</v>
      </c>
      <c r="G211" s="11"/>
      <c r="H211" s="6">
        <v>176</v>
      </c>
      <c r="I211" s="6">
        <v>19</v>
      </c>
      <c r="J211" s="15">
        <f>H211+I211</f>
        <v>195</v>
      </c>
      <c r="K211" s="28"/>
      <c r="L211" s="6">
        <v>206</v>
      </c>
      <c r="M211" s="73">
        <v>44742</v>
      </c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  <c r="IV211" s="16"/>
    </row>
    <row r="212" spans="1:256" ht="12.75" customHeight="1">
      <c r="A212" s="9" t="s">
        <v>591</v>
      </c>
      <c r="B212" s="9" t="s">
        <v>87</v>
      </c>
      <c r="C212" s="9" t="s">
        <v>594</v>
      </c>
      <c r="D212" s="10">
        <v>1976</v>
      </c>
      <c r="E212" s="6" t="s">
        <v>17</v>
      </c>
      <c r="F212" s="11">
        <v>472</v>
      </c>
      <c r="G212" s="11"/>
      <c r="H212" s="6">
        <v>167</v>
      </c>
      <c r="I212" s="6">
        <v>28</v>
      </c>
      <c r="J212" s="15">
        <f>H212+I212</f>
        <v>195</v>
      </c>
      <c r="K212" s="28"/>
      <c r="L212" s="6">
        <v>206</v>
      </c>
      <c r="M212" s="73">
        <v>44742</v>
      </c>
      <c r="O212" s="16"/>
      <c r="P212" s="16"/>
      <c r="Q212" s="16"/>
      <c r="R212" s="16"/>
      <c r="S212" s="16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  <c r="IU212" s="24"/>
      <c r="IV212" s="24"/>
    </row>
    <row r="213" spans="1:256" ht="12.75" customHeight="1">
      <c r="A213" s="9" t="s">
        <v>735</v>
      </c>
      <c r="B213" s="9" t="s">
        <v>79</v>
      </c>
      <c r="C213" s="9" t="s">
        <v>371</v>
      </c>
      <c r="D213" s="10">
        <v>1964</v>
      </c>
      <c r="E213" s="6" t="s">
        <v>17</v>
      </c>
      <c r="F213" s="11">
        <v>437</v>
      </c>
      <c r="G213" s="11"/>
      <c r="H213" s="6">
        <v>153</v>
      </c>
      <c r="I213" s="6">
        <v>41</v>
      </c>
      <c r="J213" s="15">
        <f>H213+I213</f>
        <v>194</v>
      </c>
      <c r="K213" s="28"/>
      <c r="L213" s="6">
        <v>208</v>
      </c>
      <c r="M213" s="73">
        <v>44742</v>
      </c>
      <c r="O213" s="24"/>
      <c r="P213" s="24"/>
      <c r="Q213" s="24"/>
      <c r="R213" s="24"/>
      <c r="S213" s="24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</row>
    <row r="214" spans="1:19" ht="12.75" customHeight="1">
      <c r="A214" s="9" t="s">
        <v>810</v>
      </c>
      <c r="B214" s="9" t="s">
        <v>27</v>
      </c>
      <c r="C214" s="9" t="s">
        <v>811</v>
      </c>
      <c r="D214" s="10">
        <v>1957</v>
      </c>
      <c r="E214" s="6" t="s">
        <v>17</v>
      </c>
      <c r="F214" s="11">
        <v>339</v>
      </c>
      <c r="G214" s="11"/>
      <c r="H214" s="6">
        <v>179</v>
      </c>
      <c r="I214" s="6">
        <v>15</v>
      </c>
      <c r="J214" s="15">
        <f>H214+I214</f>
        <v>194</v>
      </c>
      <c r="K214" s="28"/>
      <c r="L214" s="6">
        <v>208</v>
      </c>
      <c r="M214" s="17">
        <v>44196</v>
      </c>
      <c r="O214" s="16"/>
      <c r="P214" s="16"/>
      <c r="Q214" s="16"/>
      <c r="R214" s="16"/>
      <c r="S214" s="16"/>
    </row>
    <row r="215" spans="1:256" s="26" customFormat="1" ht="12.75" customHeight="1">
      <c r="A215" s="9" t="s">
        <v>368</v>
      </c>
      <c r="B215" s="9" t="s">
        <v>90</v>
      </c>
      <c r="C215" s="9" t="s">
        <v>369</v>
      </c>
      <c r="D215" s="10">
        <v>1947</v>
      </c>
      <c r="E215" s="11" t="s">
        <v>17</v>
      </c>
      <c r="F215" s="11">
        <v>366</v>
      </c>
      <c r="G215" s="11"/>
      <c r="H215" s="6">
        <v>185</v>
      </c>
      <c r="I215" s="6">
        <v>8</v>
      </c>
      <c r="J215" s="15">
        <f>H215+I215</f>
        <v>193</v>
      </c>
      <c r="K215" s="6"/>
      <c r="L215" s="6">
        <v>210</v>
      </c>
      <c r="M215" s="73">
        <v>44742</v>
      </c>
      <c r="N215" s="1"/>
      <c r="O215" s="4"/>
      <c r="P215" s="4"/>
      <c r="Q215" s="4"/>
      <c r="R215" s="4"/>
      <c r="S215" s="4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  <c r="IU215" s="16"/>
      <c r="IV215" s="16"/>
    </row>
    <row r="216" spans="1:256" s="24" customFormat="1" ht="12.75" customHeight="1">
      <c r="A216" s="9" t="s">
        <v>898</v>
      </c>
      <c r="B216" s="9" t="s">
        <v>897</v>
      </c>
      <c r="C216" s="9" t="s">
        <v>52</v>
      </c>
      <c r="D216" s="10">
        <v>1965</v>
      </c>
      <c r="E216" s="11" t="s">
        <v>899</v>
      </c>
      <c r="F216" s="11">
        <v>560</v>
      </c>
      <c r="G216" s="11"/>
      <c r="H216" s="6">
        <v>145</v>
      </c>
      <c r="I216" s="6">
        <v>48</v>
      </c>
      <c r="J216" s="15">
        <f>H216+I216</f>
        <v>193</v>
      </c>
      <c r="K216" s="6"/>
      <c r="L216" s="6">
        <v>210</v>
      </c>
      <c r="M216" s="73">
        <v>44742</v>
      </c>
      <c r="N216" s="1"/>
      <c r="O216" s="4"/>
      <c r="P216" s="4"/>
      <c r="Q216" s="4"/>
      <c r="R216" s="4"/>
      <c r="S216" s="4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  <c r="IT216" s="26"/>
      <c r="IU216" s="26"/>
      <c r="IV216" s="26"/>
    </row>
    <row r="217" spans="1:19" ht="12.75" customHeight="1">
      <c r="A217" s="5" t="s">
        <v>23</v>
      </c>
      <c r="B217" s="5" t="s">
        <v>24</v>
      </c>
      <c r="C217" s="5" t="s">
        <v>25</v>
      </c>
      <c r="D217" s="10">
        <v>1941</v>
      </c>
      <c r="E217" s="11" t="s">
        <v>17</v>
      </c>
      <c r="F217" s="11">
        <v>225</v>
      </c>
      <c r="G217" s="6" t="s">
        <v>32</v>
      </c>
      <c r="H217" s="6">
        <v>151</v>
      </c>
      <c r="I217" s="6">
        <v>41</v>
      </c>
      <c r="J217" s="15">
        <f>H217+I217</f>
        <v>192</v>
      </c>
      <c r="K217" s="6"/>
      <c r="L217" s="6">
        <v>212</v>
      </c>
      <c r="M217" s="17">
        <v>44196</v>
      </c>
      <c r="O217" s="18"/>
      <c r="P217" s="18"/>
      <c r="Q217" s="18"/>
      <c r="R217" s="18"/>
      <c r="S217" s="18"/>
    </row>
    <row r="218" spans="1:13" ht="12.75" customHeight="1">
      <c r="A218" s="39" t="s">
        <v>354</v>
      </c>
      <c r="B218" s="39" t="s">
        <v>84</v>
      </c>
      <c r="C218" s="39" t="s">
        <v>148</v>
      </c>
      <c r="D218" s="40">
        <v>1935</v>
      </c>
      <c r="E218" s="41" t="s">
        <v>17</v>
      </c>
      <c r="F218" s="41">
        <v>174</v>
      </c>
      <c r="G218" s="41"/>
      <c r="H218" s="42">
        <v>190</v>
      </c>
      <c r="I218" s="42">
        <v>2</v>
      </c>
      <c r="J218" s="43">
        <f>H218+I218</f>
        <v>192</v>
      </c>
      <c r="K218" s="42"/>
      <c r="L218" s="42">
        <v>212</v>
      </c>
      <c r="M218" s="44" t="s">
        <v>355</v>
      </c>
    </row>
    <row r="219" spans="1:256" s="27" customFormat="1" ht="12.75" customHeight="1">
      <c r="A219" s="9" t="s">
        <v>661</v>
      </c>
      <c r="B219" s="9" t="s">
        <v>513</v>
      </c>
      <c r="C219" s="9" t="s">
        <v>662</v>
      </c>
      <c r="D219" s="10">
        <v>1956</v>
      </c>
      <c r="E219" s="6" t="s">
        <v>17</v>
      </c>
      <c r="F219" s="11">
        <v>363</v>
      </c>
      <c r="G219" s="11"/>
      <c r="H219" s="6">
        <v>141</v>
      </c>
      <c r="I219" s="6">
        <v>50</v>
      </c>
      <c r="J219" s="15">
        <f>H219+I219</f>
        <v>191</v>
      </c>
      <c r="K219" s="28"/>
      <c r="L219" s="6">
        <v>214</v>
      </c>
      <c r="M219" s="73">
        <v>44742</v>
      </c>
      <c r="N219" s="1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  <c r="GZ219" s="24"/>
      <c r="HA219" s="24"/>
      <c r="HB219" s="24"/>
      <c r="HC219" s="24"/>
      <c r="HD219" s="24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24"/>
      <c r="HR219" s="24"/>
      <c r="HS219" s="24"/>
      <c r="HT219" s="24"/>
      <c r="HU219" s="24"/>
      <c r="HV219" s="24"/>
      <c r="HW219" s="24"/>
      <c r="HX219" s="24"/>
      <c r="HY219" s="24"/>
      <c r="HZ219" s="24"/>
      <c r="IA219" s="24"/>
      <c r="IB219" s="24"/>
      <c r="IC219" s="24"/>
      <c r="ID219" s="24"/>
      <c r="IE219" s="24"/>
      <c r="IF219" s="24"/>
      <c r="IG219" s="24"/>
      <c r="IH219" s="24"/>
      <c r="II219" s="24"/>
      <c r="IJ219" s="24"/>
      <c r="IK219" s="24"/>
      <c r="IL219" s="24"/>
      <c r="IM219" s="24"/>
      <c r="IN219" s="24"/>
      <c r="IO219" s="24"/>
      <c r="IP219" s="24"/>
      <c r="IQ219" s="24"/>
      <c r="IR219" s="24"/>
      <c r="IS219" s="24"/>
      <c r="IT219" s="24"/>
      <c r="IU219" s="24"/>
      <c r="IV219" s="24"/>
    </row>
    <row r="220" spans="1:13" ht="12.75" customHeight="1">
      <c r="A220" s="9" t="s">
        <v>478</v>
      </c>
      <c r="B220" s="9" t="s">
        <v>42</v>
      </c>
      <c r="C220" s="9" t="s">
        <v>55</v>
      </c>
      <c r="D220" s="10">
        <v>1965</v>
      </c>
      <c r="E220" s="11" t="s">
        <v>17</v>
      </c>
      <c r="F220" s="11">
        <v>7</v>
      </c>
      <c r="G220" s="11"/>
      <c r="H220" s="6">
        <v>175</v>
      </c>
      <c r="I220" s="6">
        <v>13</v>
      </c>
      <c r="J220" s="15">
        <f>H220+I220</f>
        <v>188</v>
      </c>
      <c r="K220" s="6"/>
      <c r="L220" s="6">
        <v>215</v>
      </c>
      <c r="M220" s="17">
        <v>39447</v>
      </c>
    </row>
    <row r="221" spans="1:19" s="18" customFormat="1" ht="12.75" customHeight="1">
      <c r="A221" s="9" t="s">
        <v>627</v>
      </c>
      <c r="B221" s="9" t="s">
        <v>69</v>
      </c>
      <c r="C221" s="9" t="s">
        <v>234</v>
      </c>
      <c r="D221" s="10">
        <v>1961</v>
      </c>
      <c r="E221" s="6" t="s">
        <v>17</v>
      </c>
      <c r="F221" s="11">
        <v>162</v>
      </c>
      <c r="G221" s="11"/>
      <c r="H221" s="6">
        <v>172</v>
      </c>
      <c r="I221" s="6">
        <v>14</v>
      </c>
      <c r="J221" s="15">
        <f>H221+I221</f>
        <v>186</v>
      </c>
      <c r="K221" s="28"/>
      <c r="L221" s="6">
        <v>216</v>
      </c>
      <c r="M221" s="17">
        <v>44561</v>
      </c>
      <c r="N221" s="1"/>
      <c r="O221" s="4"/>
      <c r="P221" s="4"/>
      <c r="Q221" s="4"/>
      <c r="R221" s="4"/>
      <c r="S221" s="4"/>
    </row>
    <row r="222" spans="1:19" s="16" customFormat="1" ht="12.75" customHeight="1">
      <c r="A222" s="9" t="s">
        <v>533</v>
      </c>
      <c r="B222" s="9" t="s">
        <v>97</v>
      </c>
      <c r="C222" s="9" t="s">
        <v>523</v>
      </c>
      <c r="D222" s="10">
        <v>1943</v>
      </c>
      <c r="E222" s="6" t="s">
        <v>17</v>
      </c>
      <c r="F222" s="11">
        <v>426</v>
      </c>
      <c r="G222" s="11"/>
      <c r="H222" s="6">
        <v>167</v>
      </c>
      <c r="I222" s="6">
        <v>18</v>
      </c>
      <c r="J222" s="15">
        <f>H222+I222</f>
        <v>185</v>
      </c>
      <c r="K222" s="28"/>
      <c r="L222" s="6">
        <v>217</v>
      </c>
      <c r="M222" s="17">
        <v>44561</v>
      </c>
      <c r="N222" s="1"/>
      <c r="O222" s="24"/>
      <c r="P222" s="24"/>
      <c r="Q222" s="24"/>
      <c r="R222" s="24"/>
      <c r="S222" s="24"/>
    </row>
    <row r="223" spans="1:19" s="16" customFormat="1" ht="12.75" customHeight="1">
      <c r="A223" s="9" t="s">
        <v>817</v>
      </c>
      <c r="B223" s="9" t="s">
        <v>543</v>
      </c>
      <c r="C223" s="9" t="s">
        <v>110</v>
      </c>
      <c r="D223" s="10">
        <v>1977</v>
      </c>
      <c r="E223" s="6" t="s">
        <v>17</v>
      </c>
      <c r="F223" s="11">
        <v>433</v>
      </c>
      <c r="G223" s="11"/>
      <c r="H223" s="6">
        <v>118</v>
      </c>
      <c r="I223" s="6">
        <v>67</v>
      </c>
      <c r="J223" s="15">
        <f>H223+I223</f>
        <v>185</v>
      </c>
      <c r="K223" s="28"/>
      <c r="L223" s="6">
        <v>217</v>
      </c>
      <c r="M223" s="17">
        <v>43830</v>
      </c>
      <c r="N223" s="1"/>
      <c r="O223" s="4"/>
      <c r="P223" s="4"/>
      <c r="Q223" s="4"/>
      <c r="R223" s="4"/>
      <c r="S223" s="4"/>
    </row>
    <row r="224" spans="1:256" s="24" customFormat="1" ht="12.75" customHeight="1">
      <c r="A224" s="9" t="s">
        <v>534</v>
      </c>
      <c r="B224" s="29" t="s">
        <v>535</v>
      </c>
      <c r="C224" s="9" t="s">
        <v>536</v>
      </c>
      <c r="D224" s="10">
        <v>1984</v>
      </c>
      <c r="E224" s="6" t="s">
        <v>145</v>
      </c>
      <c r="F224" s="11">
        <v>491</v>
      </c>
      <c r="G224" s="11"/>
      <c r="H224" s="6">
        <v>101</v>
      </c>
      <c r="I224" s="6">
        <v>83</v>
      </c>
      <c r="J224" s="15">
        <f>H224+I224</f>
        <v>184</v>
      </c>
      <c r="K224" s="28"/>
      <c r="L224" s="6">
        <v>219</v>
      </c>
      <c r="M224" s="73">
        <v>44742</v>
      </c>
      <c r="N224" s="1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1:256" ht="12.75" customHeight="1">
      <c r="A225" s="5" t="s">
        <v>227</v>
      </c>
      <c r="B225" s="5" t="s">
        <v>228</v>
      </c>
      <c r="C225" s="5" t="s">
        <v>229</v>
      </c>
      <c r="D225" s="6">
        <v>1960</v>
      </c>
      <c r="E225" s="11" t="s">
        <v>17</v>
      </c>
      <c r="F225" s="11">
        <v>277</v>
      </c>
      <c r="G225" s="11"/>
      <c r="H225" s="11">
        <v>170</v>
      </c>
      <c r="I225" s="11">
        <v>13</v>
      </c>
      <c r="J225" s="15">
        <f>H225+I225</f>
        <v>183</v>
      </c>
      <c r="K225" s="11"/>
      <c r="L225" s="11">
        <v>220</v>
      </c>
      <c r="M225" s="73">
        <v>44742</v>
      </c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</row>
    <row r="226" spans="1:19" ht="12.75" customHeight="1">
      <c r="A226" s="9" t="s">
        <v>675</v>
      </c>
      <c r="B226" s="29" t="s">
        <v>676</v>
      </c>
      <c r="C226" s="9" t="s">
        <v>677</v>
      </c>
      <c r="D226" s="10">
        <v>1971</v>
      </c>
      <c r="E226" s="6" t="s">
        <v>17</v>
      </c>
      <c r="F226" s="11">
        <v>445</v>
      </c>
      <c r="G226" s="11"/>
      <c r="H226" s="6">
        <v>89</v>
      </c>
      <c r="I226" s="6">
        <v>94</v>
      </c>
      <c r="J226" s="15">
        <f>H226+I226</f>
        <v>183</v>
      </c>
      <c r="K226" s="28"/>
      <c r="L226" s="6">
        <v>220</v>
      </c>
      <c r="M226" s="17">
        <v>43830</v>
      </c>
      <c r="O226" s="24"/>
      <c r="P226" s="24"/>
      <c r="Q226" s="24"/>
      <c r="R226" s="24"/>
      <c r="S226" s="24"/>
    </row>
    <row r="227" spans="1:13" ht="12.75" customHeight="1">
      <c r="A227" s="9" t="s">
        <v>425</v>
      </c>
      <c r="B227" s="29" t="s">
        <v>426</v>
      </c>
      <c r="C227" s="1" t="s">
        <v>427</v>
      </c>
      <c r="D227" s="11">
        <v>1968</v>
      </c>
      <c r="E227" s="11" t="s">
        <v>17</v>
      </c>
      <c r="F227" s="11">
        <v>471</v>
      </c>
      <c r="G227" s="24"/>
      <c r="H227" s="6">
        <v>173</v>
      </c>
      <c r="I227" s="6">
        <v>9</v>
      </c>
      <c r="J227" s="15">
        <f>H227+I227</f>
        <v>182</v>
      </c>
      <c r="K227" s="6"/>
      <c r="L227" s="6">
        <v>222</v>
      </c>
      <c r="M227" s="73">
        <v>44742</v>
      </c>
    </row>
    <row r="228" spans="1:256" s="24" customFormat="1" ht="12.75" customHeight="1">
      <c r="A228" s="9" t="s">
        <v>56</v>
      </c>
      <c r="B228" s="9" t="s">
        <v>57</v>
      </c>
      <c r="C228" s="9" t="s">
        <v>58</v>
      </c>
      <c r="D228" s="10">
        <v>1959</v>
      </c>
      <c r="E228" s="11" t="s">
        <v>17</v>
      </c>
      <c r="F228" s="11">
        <v>395</v>
      </c>
      <c r="G228" s="11"/>
      <c r="H228" s="6">
        <v>138</v>
      </c>
      <c r="I228" s="6">
        <v>43</v>
      </c>
      <c r="J228" s="15">
        <f>H228+I228</f>
        <v>181</v>
      </c>
      <c r="K228" s="6"/>
      <c r="L228" s="6">
        <v>223</v>
      </c>
      <c r="M228" s="73">
        <v>44742</v>
      </c>
      <c r="N228" s="1"/>
      <c r="O228" s="18"/>
      <c r="P228" s="18"/>
      <c r="Q228" s="18"/>
      <c r="R228" s="18"/>
      <c r="S228" s="18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1:19" ht="12.75" customHeight="1">
      <c r="A229" s="9" t="s">
        <v>544</v>
      </c>
      <c r="B229" s="9" t="s">
        <v>545</v>
      </c>
      <c r="C229" s="9" t="s">
        <v>546</v>
      </c>
      <c r="D229" s="10">
        <v>1960</v>
      </c>
      <c r="E229" s="6" t="s">
        <v>17</v>
      </c>
      <c r="F229" s="11">
        <v>279</v>
      </c>
      <c r="G229" s="11"/>
      <c r="H229" s="6">
        <v>140</v>
      </c>
      <c r="I229" s="6">
        <v>41</v>
      </c>
      <c r="J229" s="15">
        <f>H229+I229</f>
        <v>181</v>
      </c>
      <c r="K229" s="28"/>
      <c r="L229" s="6">
        <v>223</v>
      </c>
      <c r="M229" s="17">
        <v>44561</v>
      </c>
      <c r="O229"/>
      <c r="P229"/>
      <c r="Q229"/>
      <c r="R229"/>
      <c r="S229"/>
    </row>
    <row r="230" spans="1:256" ht="12.75" customHeight="1">
      <c r="A230" s="9" t="s">
        <v>302</v>
      </c>
      <c r="B230" s="9" t="s">
        <v>303</v>
      </c>
      <c r="C230" s="9" t="s">
        <v>304</v>
      </c>
      <c r="D230" s="10">
        <v>1974</v>
      </c>
      <c r="E230" s="6" t="s">
        <v>17</v>
      </c>
      <c r="F230" s="11">
        <v>488</v>
      </c>
      <c r="G230" s="11"/>
      <c r="H230" s="6">
        <v>122</v>
      </c>
      <c r="I230" s="6">
        <v>59</v>
      </c>
      <c r="J230" s="15">
        <f>H230+I230</f>
        <v>181</v>
      </c>
      <c r="K230" s="6"/>
      <c r="L230" s="6">
        <v>223</v>
      </c>
      <c r="M230" s="73">
        <v>44742</v>
      </c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  <c r="IT230" s="26"/>
      <c r="IU230" s="26"/>
      <c r="IV230" s="26"/>
    </row>
    <row r="231" spans="1:256" s="26" customFormat="1" ht="12.75" customHeight="1">
      <c r="A231" s="9" t="s">
        <v>600</v>
      </c>
      <c r="B231" s="9" t="s">
        <v>601</v>
      </c>
      <c r="C231" s="9" t="s">
        <v>369</v>
      </c>
      <c r="D231" s="10">
        <v>1963</v>
      </c>
      <c r="E231" s="6" t="s">
        <v>17</v>
      </c>
      <c r="F231" s="11">
        <v>470</v>
      </c>
      <c r="G231" s="11"/>
      <c r="H231" s="6">
        <v>84</v>
      </c>
      <c r="I231" s="6">
        <v>95</v>
      </c>
      <c r="J231" s="15">
        <f>H231+I231</f>
        <v>179</v>
      </c>
      <c r="K231" s="28"/>
      <c r="L231" s="6">
        <v>226</v>
      </c>
      <c r="M231" s="73">
        <v>44742</v>
      </c>
      <c r="N231" s="1"/>
      <c r="O231" s="4"/>
      <c r="P231" s="4"/>
      <c r="Q231" s="4"/>
      <c r="R231" s="4"/>
      <c r="S231" s="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4"/>
      <c r="HU231" s="24"/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  <c r="IH231" s="24"/>
      <c r="II231" s="24"/>
      <c r="IJ231" s="24"/>
      <c r="IK231" s="24"/>
      <c r="IL231" s="24"/>
      <c r="IM231" s="24"/>
      <c r="IN231" s="24"/>
      <c r="IO231" s="24"/>
      <c r="IP231" s="24"/>
      <c r="IQ231" s="24"/>
      <c r="IR231" s="24"/>
      <c r="IS231" s="24"/>
      <c r="IT231" s="24"/>
      <c r="IU231" s="24"/>
      <c r="IV231" s="24"/>
    </row>
    <row r="232" spans="1:256" ht="12.75" customHeight="1">
      <c r="A232" s="9" t="s">
        <v>784</v>
      </c>
      <c r="B232" s="9" t="s">
        <v>69</v>
      </c>
      <c r="C232" s="9" t="s">
        <v>785</v>
      </c>
      <c r="D232" s="10">
        <v>1975</v>
      </c>
      <c r="E232" s="6" t="s">
        <v>17</v>
      </c>
      <c r="F232" s="11">
        <v>442</v>
      </c>
      <c r="G232" s="11"/>
      <c r="H232" s="6">
        <v>140</v>
      </c>
      <c r="I232" s="6">
        <v>38</v>
      </c>
      <c r="J232" s="15">
        <f>H232+I232</f>
        <v>178</v>
      </c>
      <c r="K232" s="28"/>
      <c r="L232" s="6">
        <v>227</v>
      </c>
      <c r="M232" s="73">
        <v>44742</v>
      </c>
      <c r="O232" s="24"/>
      <c r="P232" s="24"/>
      <c r="Q232" s="24"/>
      <c r="R232" s="24"/>
      <c r="S232" s="24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</row>
    <row r="233" spans="1:256" s="16" customFormat="1" ht="12.75" customHeight="1">
      <c r="A233" s="9" t="s">
        <v>588</v>
      </c>
      <c r="B233" s="9" t="s">
        <v>60</v>
      </c>
      <c r="C233" s="9" t="s">
        <v>589</v>
      </c>
      <c r="D233" s="10">
        <v>1966</v>
      </c>
      <c r="E233" s="6" t="s">
        <v>17</v>
      </c>
      <c r="F233" s="11">
        <v>487</v>
      </c>
      <c r="G233" s="11"/>
      <c r="H233" s="6">
        <v>118</v>
      </c>
      <c r="I233" s="6">
        <v>59</v>
      </c>
      <c r="J233" s="15">
        <f>H233+I233</f>
        <v>177</v>
      </c>
      <c r="K233" s="28"/>
      <c r="L233" s="6">
        <v>228</v>
      </c>
      <c r="M233" s="73">
        <v>44742</v>
      </c>
      <c r="N233" s="1"/>
      <c r="O233" s="4"/>
      <c r="P233" s="4"/>
      <c r="Q233" s="4"/>
      <c r="R233" s="4"/>
      <c r="S233" s="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24"/>
      <c r="HA233" s="24"/>
      <c r="HB233" s="24"/>
      <c r="HC233" s="24"/>
      <c r="HD233" s="24"/>
      <c r="HE233" s="24"/>
      <c r="HF233" s="24"/>
      <c r="HG233" s="24"/>
      <c r="HH233" s="24"/>
      <c r="HI233" s="24"/>
      <c r="HJ233" s="24"/>
      <c r="HK233" s="24"/>
      <c r="HL233" s="24"/>
      <c r="HM233" s="24"/>
      <c r="HN233" s="24"/>
      <c r="HO233" s="24"/>
      <c r="HP233" s="24"/>
      <c r="HQ233" s="24"/>
      <c r="HR233" s="24"/>
      <c r="HS233" s="24"/>
      <c r="HT233" s="24"/>
      <c r="HU233" s="24"/>
      <c r="HV233" s="24"/>
      <c r="HW233" s="24"/>
      <c r="HX233" s="24"/>
      <c r="HY233" s="24"/>
      <c r="HZ233" s="24"/>
      <c r="IA233" s="24"/>
      <c r="IB233" s="24"/>
      <c r="IC233" s="24"/>
      <c r="ID233" s="24"/>
      <c r="IE233" s="24"/>
      <c r="IF233" s="24"/>
      <c r="IG233" s="24"/>
      <c r="IH233" s="24"/>
      <c r="II233" s="24"/>
      <c r="IJ233" s="24"/>
      <c r="IK233" s="24"/>
      <c r="IL233" s="24"/>
      <c r="IM233" s="24"/>
      <c r="IN233" s="24"/>
      <c r="IO233" s="24"/>
      <c r="IP233" s="24"/>
      <c r="IQ233" s="24"/>
      <c r="IR233" s="24"/>
      <c r="IS233" s="24"/>
      <c r="IT233" s="24"/>
      <c r="IU233" s="24"/>
      <c r="IV233" s="24"/>
    </row>
    <row r="234" spans="1:14" s="24" customFormat="1" ht="12.75" customHeight="1">
      <c r="A234" s="9" t="s">
        <v>741</v>
      </c>
      <c r="B234" s="9" t="s">
        <v>409</v>
      </c>
      <c r="C234" s="9" t="s">
        <v>742</v>
      </c>
      <c r="D234" s="10">
        <v>1967</v>
      </c>
      <c r="E234" s="6" t="s">
        <v>17</v>
      </c>
      <c r="F234" s="11">
        <v>424</v>
      </c>
      <c r="G234" s="11"/>
      <c r="H234" s="6">
        <v>147</v>
      </c>
      <c r="I234" s="6">
        <v>30</v>
      </c>
      <c r="J234" s="15">
        <f>H234+I234</f>
        <v>177</v>
      </c>
      <c r="K234" s="28"/>
      <c r="L234" s="6">
        <v>228</v>
      </c>
      <c r="M234" s="73">
        <v>44742</v>
      </c>
      <c r="N234" s="1"/>
    </row>
    <row r="235" spans="1:19" s="16" customFormat="1" ht="12.75" customHeight="1">
      <c r="A235" s="9" t="s">
        <v>162</v>
      </c>
      <c r="B235" s="9" t="s">
        <v>163</v>
      </c>
      <c r="C235" s="9" t="s">
        <v>164</v>
      </c>
      <c r="D235" s="10">
        <v>1941</v>
      </c>
      <c r="E235" s="11" t="s">
        <v>17</v>
      </c>
      <c r="F235" s="11">
        <v>11</v>
      </c>
      <c r="G235" s="11"/>
      <c r="H235" s="6">
        <v>137</v>
      </c>
      <c r="I235" s="6">
        <v>39</v>
      </c>
      <c r="J235" s="15">
        <f>H235+I235</f>
        <v>176</v>
      </c>
      <c r="K235" s="6"/>
      <c r="L235" s="6">
        <v>230</v>
      </c>
      <c r="M235" s="17">
        <v>42369</v>
      </c>
      <c r="N235" s="1"/>
      <c r="O235" s="4"/>
      <c r="P235" s="4"/>
      <c r="Q235" s="4"/>
      <c r="R235" s="4"/>
      <c r="S235" s="4"/>
    </row>
    <row r="236" spans="1:256" s="24" customFormat="1" ht="12.75" customHeight="1">
      <c r="A236" s="9" t="s">
        <v>379</v>
      </c>
      <c r="B236" s="9" t="s">
        <v>380</v>
      </c>
      <c r="C236" s="9" t="s">
        <v>381</v>
      </c>
      <c r="D236" s="10">
        <v>1954</v>
      </c>
      <c r="E236" s="11" t="s">
        <v>17</v>
      </c>
      <c r="F236" s="11">
        <v>185</v>
      </c>
      <c r="G236" s="11"/>
      <c r="H236" s="6">
        <v>150</v>
      </c>
      <c r="I236" s="6">
        <v>25</v>
      </c>
      <c r="J236" s="15">
        <f>H236+I236</f>
        <v>175</v>
      </c>
      <c r="K236" s="6"/>
      <c r="L236" s="6">
        <v>231</v>
      </c>
      <c r="M236" s="17">
        <v>42369</v>
      </c>
      <c r="N236" s="1"/>
      <c r="O236" s="4"/>
      <c r="P236" s="4"/>
      <c r="Q236" s="4"/>
      <c r="R236" s="4"/>
      <c r="S236" s="4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</row>
    <row r="237" spans="1:256" s="18" customFormat="1" ht="12.75" customHeight="1">
      <c r="A237" s="5" t="s">
        <v>832</v>
      </c>
      <c r="B237" s="36" t="s">
        <v>833</v>
      </c>
      <c r="C237" s="5" t="s">
        <v>834</v>
      </c>
      <c r="D237" s="10">
        <v>1971</v>
      </c>
      <c r="E237" s="11" t="s">
        <v>17</v>
      </c>
      <c r="F237" s="6">
        <v>532</v>
      </c>
      <c r="G237" s="6"/>
      <c r="H237" s="6">
        <v>95</v>
      </c>
      <c r="I237" s="6">
        <v>80</v>
      </c>
      <c r="J237" s="15">
        <f>H237+I237</f>
        <v>175</v>
      </c>
      <c r="K237" s="6"/>
      <c r="L237" s="6">
        <v>231</v>
      </c>
      <c r="M237" s="73">
        <v>44742</v>
      </c>
      <c r="N237" s="1"/>
      <c r="O237" s="4"/>
      <c r="P237" s="4"/>
      <c r="Q237" s="4"/>
      <c r="R237" s="4"/>
      <c r="S237" s="4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  <c r="IU237" s="26"/>
      <c r="IV237" s="26"/>
    </row>
    <row r="238" spans="1:19" ht="12.75" customHeight="1">
      <c r="A238" s="9" t="s">
        <v>797</v>
      </c>
      <c r="B238" s="9" t="s">
        <v>798</v>
      </c>
      <c r="C238" s="9" t="s">
        <v>799</v>
      </c>
      <c r="D238" s="10">
        <v>1967</v>
      </c>
      <c r="E238" s="6" t="s">
        <v>17</v>
      </c>
      <c r="F238" s="11">
        <v>108</v>
      </c>
      <c r="G238" s="11"/>
      <c r="H238" s="6">
        <f>140+8</f>
        <v>148</v>
      </c>
      <c r="I238" s="6">
        <f>24+2</f>
        <v>26</v>
      </c>
      <c r="J238" s="15">
        <f>H238+I238</f>
        <v>174</v>
      </c>
      <c r="K238" s="28"/>
      <c r="L238" s="6">
        <v>233</v>
      </c>
      <c r="M238" s="17">
        <v>40543</v>
      </c>
      <c r="O238" s="27"/>
      <c r="P238" s="27"/>
      <c r="Q238" s="27"/>
      <c r="R238" s="27"/>
      <c r="S238" s="27"/>
    </row>
    <row r="239" spans="1:13" ht="12.75" customHeight="1">
      <c r="A239" s="9" t="s">
        <v>46</v>
      </c>
      <c r="B239" s="9" t="s">
        <v>47</v>
      </c>
      <c r="C239" s="9" t="s">
        <v>43</v>
      </c>
      <c r="D239" s="10">
        <v>1971</v>
      </c>
      <c r="E239" s="11" t="s">
        <v>17</v>
      </c>
      <c r="F239" s="11">
        <v>151</v>
      </c>
      <c r="G239" s="11"/>
      <c r="H239" s="6">
        <v>84</v>
      </c>
      <c r="I239" s="6">
        <v>90</v>
      </c>
      <c r="J239" s="15">
        <f>H239+I239</f>
        <v>174</v>
      </c>
      <c r="K239" s="6"/>
      <c r="L239" s="6">
        <v>233</v>
      </c>
      <c r="M239" s="73">
        <v>44742</v>
      </c>
    </row>
    <row r="240" spans="1:256" ht="12.75" customHeight="1">
      <c r="A240" s="5" t="s">
        <v>419</v>
      </c>
      <c r="B240" s="52" t="s">
        <v>317</v>
      </c>
      <c r="C240" s="5" t="s">
        <v>420</v>
      </c>
      <c r="D240" s="6">
        <v>1972</v>
      </c>
      <c r="E240" s="11" t="s">
        <v>17</v>
      </c>
      <c r="F240" s="6">
        <v>512</v>
      </c>
      <c r="G240" s="6"/>
      <c r="H240" s="6">
        <v>161</v>
      </c>
      <c r="I240" s="6">
        <v>13</v>
      </c>
      <c r="J240" s="15">
        <f>H240+I240</f>
        <v>174</v>
      </c>
      <c r="K240" s="6"/>
      <c r="L240" s="6">
        <v>233</v>
      </c>
      <c r="M240" s="75">
        <v>44742</v>
      </c>
      <c r="O240" s="24"/>
      <c r="P240" s="24"/>
      <c r="Q240" s="24"/>
      <c r="R240" s="24"/>
      <c r="S240" s="24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  <c r="IT240" s="18"/>
      <c r="IU240" s="18"/>
      <c r="IV240" s="18"/>
    </row>
    <row r="241" spans="1:19" s="24" customFormat="1" ht="12.75" customHeight="1">
      <c r="A241" s="9" t="s">
        <v>728</v>
      </c>
      <c r="B241" s="9" t="s">
        <v>729</v>
      </c>
      <c r="C241" s="9" t="s">
        <v>730</v>
      </c>
      <c r="D241" s="10">
        <v>1947</v>
      </c>
      <c r="E241" s="6" t="s">
        <v>17</v>
      </c>
      <c r="F241" s="11">
        <v>24</v>
      </c>
      <c r="G241" s="11" t="s">
        <v>77</v>
      </c>
      <c r="H241" s="6">
        <v>165</v>
      </c>
      <c r="I241" s="6">
        <v>8</v>
      </c>
      <c r="J241" s="15">
        <f>H241+I241</f>
        <v>173</v>
      </c>
      <c r="K241" s="28"/>
      <c r="L241" s="6">
        <v>236</v>
      </c>
      <c r="M241" s="17">
        <v>42004</v>
      </c>
      <c r="N241" s="1"/>
      <c r="O241" s="16"/>
      <c r="P241" s="16"/>
      <c r="Q241" s="16"/>
      <c r="R241" s="16"/>
      <c r="S241" s="16"/>
    </row>
    <row r="242" spans="1:256" ht="12.75" customHeight="1">
      <c r="A242" s="9" t="s">
        <v>739</v>
      </c>
      <c r="B242" s="9" t="s">
        <v>133</v>
      </c>
      <c r="C242" s="9" t="s">
        <v>740</v>
      </c>
      <c r="D242" s="10">
        <v>1963</v>
      </c>
      <c r="E242" s="6" t="s">
        <v>17</v>
      </c>
      <c r="F242" s="11">
        <v>425</v>
      </c>
      <c r="G242" s="11"/>
      <c r="H242" s="6">
        <v>153</v>
      </c>
      <c r="I242" s="6">
        <v>18</v>
      </c>
      <c r="J242" s="15">
        <f>H242+I242</f>
        <v>171</v>
      </c>
      <c r="K242" s="28"/>
      <c r="L242" s="6">
        <v>237</v>
      </c>
      <c r="M242" s="73">
        <v>44742</v>
      </c>
      <c r="O242" s="24"/>
      <c r="P242" s="24"/>
      <c r="Q242" s="24"/>
      <c r="R242" s="24"/>
      <c r="S242" s="24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  <c r="IV242" s="18"/>
    </row>
    <row r="243" spans="1:256" s="24" customFormat="1" ht="13.5" customHeight="1">
      <c r="A243" s="9" t="s">
        <v>653</v>
      </c>
      <c r="B243" s="9" t="s">
        <v>54</v>
      </c>
      <c r="C243" s="9" t="s">
        <v>654</v>
      </c>
      <c r="D243" s="10">
        <v>1959</v>
      </c>
      <c r="E243" s="6" t="s">
        <v>17</v>
      </c>
      <c r="F243" s="11">
        <v>291</v>
      </c>
      <c r="G243" s="11"/>
      <c r="H243" s="6">
        <v>115</v>
      </c>
      <c r="I243" s="6">
        <v>56</v>
      </c>
      <c r="J243" s="15">
        <f>I243+H243</f>
        <v>171</v>
      </c>
      <c r="K243" s="28"/>
      <c r="L243" s="6">
        <v>237</v>
      </c>
      <c r="M243" s="17">
        <v>43830</v>
      </c>
      <c r="N243" s="33"/>
      <c r="O243" s="18"/>
      <c r="P243" s="18"/>
      <c r="Q243" s="18"/>
      <c r="R243" s="18"/>
      <c r="S243" s="18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1:256" s="16" customFormat="1" ht="12.75" customHeight="1">
      <c r="A244" s="9" t="s">
        <v>721</v>
      </c>
      <c r="B244" s="9" t="s">
        <v>831</v>
      </c>
      <c r="C244" s="9" t="s">
        <v>52</v>
      </c>
      <c r="D244" s="10">
        <v>1971</v>
      </c>
      <c r="E244" s="6" t="s">
        <v>17</v>
      </c>
      <c r="F244" s="11">
        <v>416</v>
      </c>
      <c r="G244" s="11"/>
      <c r="H244" s="6">
        <v>152</v>
      </c>
      <c r="I244" s="6">
        <v>19</v>
      </c>
      <c r="J244" s="15">
        <f>H244+I244</f>
        <v>171</v>
      </c>
      <c r="K244" s="28"/>
      <c r="L244" s="6">
        <v>237</v>
      </c>
      <c r="M244" s="73">
        <v>44742</v>
      </c>
      <c r="N244" s="1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1:256" s="24" customFormat="1" ht="12.75" customHeight="1">
      <c r="A245" s="9" t="s">
        <v>282</v>
      </c>
      <c r="B245" s="9" t="s">
        <v>283</v>
      </c>
      <c r="C245" s="9" t="s">
        <v>220</v>
      </c>
      <c r="D245" s="10">
        <v>1975</v>
      </c>
      <c r="E245" s="6" t="s">
        <v>17</v>
      </c>
      <c r="F245" s="11">
        <v>373</v>
      </c>
      <c r="G245" s="11"/>
      <c r="H245" s="6">
        <v>133</v>
      </c>
      <c r="I245" s="6">
        <v>37</v>
      </c>
      <c r="J245" s="15">
        <f>H245+I245</f>
        <v>170</v>
      </c>
      <c r="K245" s="6"/>
      <c r="L245" s="6">
        <v>240</v>
      </c>
      <c r="M245" s="73">
        <v>44742</v>
      </c>
      <c r="N245" s="1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1:256" ht="12.75" customHeight="1">
      <c r="A246" s="69" t="s">
        <v>886</v>
      </c>
      <c r="B246" s="71" t="s">
        <v>836</v>
      </c>
      <c r="C246" s="69" t="s">
        <v>887</v>
      </c>
      <c r="D246" s="68">
        <v>1970</v>
      </c>
      <c r="E246" s="67" t="s">
        <v>17</v>
      </c>
      <c r="F246" s="68">
        <v>564</v>
      </c>
      <c r="G246" s="11"/>
      <c r="H246" s="6">
        <v>88</v>
      </c>
      <c r="I246" s="6">
        <v>81</v>
      </c>
      <c r="J246" s="15">
        <f>H246+I246</f>
        <v>169</v>
      </c>
      <c r="K246" s="28"/>
      <c r="L246" s="6">
        <v>241</v>
      </c>
      <c r="M246" s="73">
        <v>44742</v>
      </c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 s="24"/>
      <c r="GV246" s="24"/>
      <c r="GW246" s="24"/>
      <c r="GX246" s="24"/>
      <c r="GY246" s="24"/>
      <c r="GZ246" s="24"/>
      <c r="HA246" s="24"/>
      <c r="HB246" s="24"/>
      <c r="HC246" s="24"/>
      <c r="HD246" s="24"/>
      <c r="HE246" s="24"/>
      <c r="HF246" s="24"/>
      <c r="HG246" s="24"/>
      <c r="HH246" s="24"/>
      <c r="HI246" s="24"/>
      <c r="HJ246" s="24"/>
      <c r="HK246" s="24"/>
      <c r="HL246" s="24"/>
      <c r="HM246" s="24"/>
      <c r="HN246" s="24"/>
      <c r="HO246" s="24"/>
      <c r="HP246" s="24"/>
      <c r="HQ246" s="24"/>
      <c r="HR246" s="24"/>
      <c r="HS246" s="24"/>
      <c r="HT246" s="24"/>
      <c r="HU246" s="24"/>
      <c r="HV246" s="24"/>
      <c r="HW246" s="24"/>
      <c r="HX246" s="24"/>
      <c r="HY246" s="24"/>
      <c r="HZ246" s="24"/>
      <c r="IA246" s="24"/>
      <c r="IB246" s="24"/>
      <c r="IC246" s="24"/>
      <c r="ID246" s="24"/>
      <c r="IE246" s="24"/>
      <c r="IF246" s="24"/>
      <c r="IG246" s="24"/>
      <c r="IH246" s="24"/>
      <c r="II246" s="24"/>
      <c r="IJ246" s="24"/>
      <c r="IK246" s="24"/>
      <c r="IL246" s="24"/>
      <c r="IM246" s="24"/>
      <c r="IN246" s="24"/>
      <c r="IO246" s="24"/>
      <c r="IP246" s="24"/>
      <c r="IQ246" s="24"/>
      <c r="IR246" s="24"/>
      <c r="IS246" s="24"/>
      <c r="IT246" s="24"/>
      <c r="IU246" s="24"/>
      <c r="IV246" s="24"/>
    </row>
    <row r="247" spans="1:15" ht="12.75" customHeight="1">
      <c r="A247" s="9" t="s">
        <v>114</v>
      </c>
      <c r="B247" s="9" t="s">
        <v>84</v>
      </c>
      <c r="C247" s="9" t="s">
        <v>115</v>
      </c>
      <c r="D247" s="10">
        <v>1946</v>
      </c>
      <c r="E247" s="6" t="s">
        <v>17</v>
      </c>
      <c r="F247" s="11">
        <v>198</v>
      </c>
      <c r="G247" s="11" t="s">
        <v>32</v>
      </c>
      <c r="H247" s="6">
        <v>111</v>
      </c>
      <c r="I247" s="6">
        <v>57</v>
      </c>
      <c r="J247" s="15">
        <f>H247+I247</f>
        <v>168</v>
      </c>
      <c r="K247" s="28"/>
      <c r="L247" s="6">
        <v>242</v>
      </c>
      <c r="M247" s="17">
        <v>43281</v>
      </c>
      <c r="O247" s="24"/>
    </row>
    <row r="248" spans="1:19" ht="12.75" customHeight="1">
      <c r="A248" s="9" t="s">
        <v>126</v>
      </c>
      <c r="B248" s="9" t="s">
        <v>127</v>
      </c>
      <c r="C248" s="9" t="s">
        <v>128</v>
      </c>
      <c r="D248" s="10">
        <v>1941</v>
      </c>
      <c r="E248" s="6" t="s">
        <v>17</v>
      </c>
      <c r="F248" s="11">
        <v>275</v>
      </c>
      <c r="G248" s="11"/>
      <c r="H248" s="6">
        <v>168</v>
      </c>
      <c r="I248" s="6">
        <v>0</v>
      </c>
      <c r="J248" s="15">
        <f>H248+I248</f>
        <v>168</v>
      </c>
      <c r="K248" s="28"/>
      <c r="L248" s="6">
        <v>242</v>
      </c>
      <c r="M248" s="17">
        <v>40178</v>
      </c>
      <c r="O248" s="16"/>
      <c r="P248" s="16"/>
      <c r="Q248" s="16"/>
      <c r="R248" s="16"/>
      <c r="S248" s="16"/>
    </row>
    <row r="249" spans="1:13" ht="12.75" customHeight="1">
      <c r="A249" s="9" t="s">
        <v>326</v>
      </c>
      <c r="B249" s="9" t="s">
        <v>84</v>
      </c>
      <c r="C249" s="9" t="s">
        <v>327</v>
      </c>
      <c r="D249" s="10">
        <v>1942</v>
      </c>
      <c r="E249" s="11" t="s">
        <v>17</v>
      </c>
      <c r="F249" s="11">
        <v>97</v>
      </c>
      <c r="G249" s="11"/>
      <c r="H249" s="6">
        <v>153</v>
      </c>
      <c r="I249" s="6">
        <v>15</v>
      </c>
      <c r="J249" s="15">
        <f>H249+I249</f>
        <v>168</v>
      </c>
      <c r="K249" s="6"/>
      <c r="L249" s="6">
        <v>242</v>
      </c>
      <c r="M249" s="17">
        <v>39447</v>
      </c>
    </row>
    <row r="250" spans="1:19" s="18" customFormat="1" ht="12.75" customHeight="1">
      <c r="A250" s="9" t="s">
        <v>129</v>
      </c>
      <c r="B250" s="9" t="s">
        <v>130</v>
      </c>
      <c r="C250" s="9" t="s">
        <v>131</v>
      </c>
      <c r="D250" s="10">
        <v>1939</v>
      </c>
      <c r="E250" s="6" t="s">
        <v>17</v>
      </c>
      <c r="F250" s="11">
        <v>216</v>
      </c>
      <c r="G250" s="11"/>
      <c r="H250" s="6">
        <v>141</v>
      </c>
      <c r="I250" s="6">
        <v>26</v>
      </c>
      <c r="J250" s="15">
        <f>H250+I250</f>
        <v>167</v>
      </c>
      <c r="K250" s="28"/>
      <c r="L250" s="6">
        <v>245</v>
      </c>
      <c r="M250" s="17">
        <v>43465</v>
      </c>
      <c r="N250" s="33"/>
      <c r="O250" s="24"/>
      <c r="P250" s="24"/>
      <c r="Q250" s="24"/>
      <c r="R250" s="24"/>
      <c r="S250" s="24"/>
    </row>
    <row r="251" spans="1:19" s="16" customFormat="1" ht="12.75" customHeight="1">
      <c r="A251" s="9" t="s">
        <v>938</v>
      </c>
      <c r="B251" s="9" t="s">
        <v>15</v>
      </c>
      <c r="C251" s="9" t="s">
        <v>939</v>
      </c>
      <c r="D251" s="10">
        <v>1939</v>
      </c>
      <c r="E251" s="11" t="s">
        <v>946</v>
      </c>
      <c r="F251" s="11">
        <v>580</v>
      </c>
      <c r="G251" s="11"/>
      <c r="H251" s="6">
        <v>112</v>
      </c>
      <c r="I251" s="6">
        <v>54</v>
      </c>
      <c r="J251" s="15">
        <f>H251+I251</f>
        <v>166</v>
      </c>
      <c r="K251" s="6"/>
      <c r="L251" s="6">
        <v>246</v>
      </c>
      <c r="M251" s="73">
        <v>44742</v>
      </c>
      <c r="N251" s="1"/>
      <c r="O251" s="4"/>
      <c r="P251" s="4"/>
      <c r="Q251" s="4"/>
      <c r="R251" s="4"/>
      <c r="S251" s="4"/>
    </row>
    <row r="252" spans="1:19" s="18" customFormat="1" ht="12.75" customHeight="1">
      <c r="A252" s="9" t="s">
        <v>348</v>
      </c>
      <c r="B252" s="9" t="s">
        <v>349</v>
      </c>
      <c r="C252" s="9" t="s">
        <v>350</v>
      </c>
      <c r="D252" s="10">
        <v>1936</v>
      </c>
      <c r="E252" s="11" t="s">
        <v>17</v>
      </c>
      <c r="F252" s="11">
        <v>58</v>
      </c>
      <c r="G252" s="11"/>
      <c r="H252" s="6">
        <v>123</v>
      </c>
      <c r="I252" s="6">
        <v>43</v>
      </c>
      <c r="J252" s="15">
        <f>H252+I252</f>
        <v>166</v>
      </c>
      <c r="K252" s="6"/>
      <c r="L252" s="6">
        <v>246</v>
      </c>
      <c r="M252" s="17">
        <v>42004</v>
      </c>
      <c r="N252" s="1"/>
      <c r="O252" s="4"/>
      <c r="P252" s="4"/>
      <c r="Q252" s="4"/>
      <c r="R252" s="4"/>
      <c r="S252" s="4"/>
    </row>
    <row r="253" spans="1:19" s="18" customFormat="1" ht="12.75" customHeight="1">
      <c r="A253" s="9" t="s">
        <v>219</v>
      </c>
      <c r="B253" s="9" t="s">
        <v>18</v>
      </c>
      <c r="C253" s="9" t="s">
        <v>220</v>
      </c>
      <c r="D253" s="10">
        <v>1959</v>
      </c>
      <c r="E253" s="11" t="s">
        <v>17</v>
      </c>
      <c r="F253" s="11">
        <v>64</v>
      </c>
      <c r="G253" s="11"/>
      <c r="H253" s="6">
        <v>158</v>
      </c>
      <c r="I253" s="6">
        <v>6</v>
      </c>
      <c r="J253" s="15">
        <f>H253+I253</f>
        <v>164</v>
      </c>
      <c r="K253" s="6"/>
      <c r="L253" s="6">
        <v>248</v>
      </c>
      <c r="M253" s="17">
        <v>41639</v>
      </c>
      <c r="N253" s="1"/>
      <c r="O253" s="4"/>
      <c r="P253" s="4"/>
      <c r="Q253" s="4"/>
      <c r="R253" s="4"/>
      <c r="S253" s="4"/>
    </row>
    <row r="254" spans="1:256" ht="12.75" customHeight="1">
      <c r="A254" s="9" t="s">
        <v>604</v>
      </c>
      <c r="B254" s="9" t="s">
        <v>57</v>
      </c>
      <c r="C254" s="9" t="s">
        <v>605</v>
      </c>
      <c r="D254" s="10">
        <v>1962</v>
      </c>
      <c r="E254" s="6" t="s">
        <v>17</v>
      </c>
      <c r="F254" s="11">
        <v>443</v>
      </c>
      <c r="G254" s="11"/>
      <c r="H254" s="6">
        <v>161</v>
      </c>
      <c r="I254" s="6">
        <v>1</v>
      </c>
      <c r="J254" s="15">
        <f>H254+I254</f>
        <v>162</v>
      </c>
      <c r="K254" s="28"/>
      <c r="L254" s="6">
        <v>249</v>
      </c>
      <c r="M254" s="73">
        <v>44742</v>
      </c>
      <c r="O254" s="18"/>
      <c r="P254" s="18"/>
      <c r="Q254" s="18"/>
      <c r="R254" s="18"/>
      <c r="S254" s="18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  <c r="GJ254" s="24"/>
      <c r="GK254" s="24"/>
      <c r="GL254" s="24"/>
      <c r="GM254" s="24"/>
      <c r="GN254" s="24"/>
      <c r="GO254" s="24"/>
      <c r="GP254" s="24"/>
      <c r="GQ254" s="24"/>
      <c r="GR254" s="24"/>
      <c r="GS254" s="24"/>
      <c r="GT254" s="24"/>
      <c r="GU254" s="24"/>
      <c r="GV254" s="24"/>
      <c r="GW254" s="24"/>
      <c r="GX254" s="24"/>
      <c r="GY254" s="24"/>
      <c r="GZ254" s="24"/>
      <c r="HA254" s="24"/>
      <c r="HB254" s="24"/>
      <c r="HC254" s="24"/>
      <c r="HD254" s="24"/>
      <c r="HE254" s="24"/>
      <c r="HF254" s="24"/>
      <c r="HG254" s="24"/>
      <c r="HH254" s="24"/>
      <c r="HI254" s="24"/>
      <c r="HJ254" s="24"/>
      <c r="HK254" s="24"/>
      <c r="HL254" s="24"/>
      <c r="HM254" s="24"/>
      <c r="HN254" s="24"/>
      <c r="HO254" s="24"/>
      <c r="HP254" s="24"/>
      <c r="HQ254" s="24"/>
      <c r="HR254" s="24"/>
      <c r="HS254" s="24"/>
      <c r="HT254" s="24"/>
      <c r="HU254" s="24"/>
      <c r="HV254" s="24"/>
      <c r="HW254" s="24"/>
      <c r="HX254" s="24"/>
      <c r="HY254" s="24"/>
      <c r="HZ254" s="24"/>
      <c r="IA254" s="24"/>
      <c r="IB254" s="24"/>
      <c r="IC254" s="24"/>
      <c r="ID254" s="24"/>
      <c r="IE254" s="24"/>
      <c r="IF254" s="24"/>
      <c r="IG254" s="24"/>
      <c r="IH254" s="24"/>
      <c r="II254" s="24"/>
      <c r="IJ254" s="24"/>
      <c r="IK254" s="24"/>
      <c r="IL254" s="24"/>
      <c r="IM254" s="24"/>
      <c r="IN254" s="24"/>
      <c r="IO254" s="24"/>
      <c r="IP254" s="24"/>
      <c r="IQ254" s="24"/>
      <c r="IR254" s="24"/>
      <c r="IS254" s="24"/>
      <c r="IT254" s="24"/>
      <c r="IU254" s="24"/>
      <c r="IV254" s="24"/>
    </row>
    <row r="255" spans="1:19" s="16" customFormat="1" ht="12.75" customHeight="1">
      <c r="A255" s="9" t="s">
        <v>665</v>
      </c>
      <c r="B255" s="9" t="s">
        <v>666</v>
      </c>
      <c r="C255" s="9" t="s">
        <v>71</v>
      </c>
      <c r="D255" s="10">
        <v>1968</v>
      </c>
      <c r="E255" s="6" t="s">
        <v>17</v>
      </c>
      <c r="F255" s="11">
        <v>397</v>
      </c>
      <c r="G255" s="11"/>
      <c r="H255" s="6">
        <v>158</v>
      </c>
      <c r="I255" s="6">
        <v>3</v>
      </c>
      <c r="J255" s="15">
        <f>H255+I255</f>
        <v>161</v>
      </c>
      <c r="K255" s="28"/>
      <c r="L255" s="6">
        <v>250</v>
      </c>
      <c r="M255" s="17">
        <v>43830</v>
      </c>
      <c r="N255" s="1"/>
      <c r="O255" s="27"/>
      <c r="P255" s="27"/>
      <c r="Q255" s="27"/>
      <c r="R255" s="27"/>
      <c r="S255" s="27"/>
    </row>
    <row r="256" spans="1:256" ht="12.75" customHeight="1">
      <c r="A256" s="9" t="s">
        <v>562</v>
      </c>
      <c r="B256" s="9" t="s">
        <v>563</v>
      </c>
      <c r="C256" s="9" t="s">
        <v>564</v>
      </c>
      <c r="D256" s="10">
        <v>1962</v>
      </c>
      <c r="E256" s="6" t="s">
        <v>17</v>
      </c>
      <c r="F256" s="11">
        <v>383</v>
      </c>
      <c r="G256" s="11"/>
      <c r="H256" s="6">
        <v>140</v>
      </c>
      <c r="I256" s="6">
        <v>20</v>
      </c>
      <c r="J256" s="15">
        <f>H256+I256</f>
        <v>160</v>
      </c>
      <c r="K256" s="28"/>
      <c r="L256" s="6">
        <v>251</v>
      </c>
      <c r="M256" s="73">
        <v>44742</v>
      </c>
      <c r="O256" s="26"/>
      <c r="P256" s="26"/>
      <c r="Q256" s="26"/>
      <c r="R256" s="26"/>
      <c r="S256" s="26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  <c r="GJ256" s="24"/>
      <c r="GK256" s="24"/>
      <c r="GL256" s="24"/>
      <c r="GM256" s="24"/>
      <c r="GN256" s="24"/>
      <c r="GO256" s="24"/>
      <c r="GP256" s="24"/>
      <c r="GQ256" s="24"/>
      <c r="GR256" s="24"/>
      <c r="GS256" s="24"/>
      <c r="GT256" s="24"/>
      <c r="GU256" s="24"/>
      <c r="GV256" s="24"/>
      <c r="GW256" s="24"/>
      <c r="GX256" s="24"/>
      <c r="GY256" s="24"/>
      <c r="GZ256" s="24"/>
      <c r="HA256" s="24"/>
      <c r="HB256" s="24"/>
      <c r="HC256" s="24"/>
      <c r="HD256" s="24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24"/>
      <c r="HR256" s="24"/>
      <c r="HS256" s="24"/>
      <c r="HT256" s="24"/>
      <c r="HU256" s="24"/>
      <c r="HV256" s="24"/>
      <c r="HW256" s="24"/>
      <c r="HX256" s="24"/>
      <c r="HY256" s="24"/>
      <c r="HZ256" s="24"/>
      <c r="IA256" s="24"/>
      <c r="IB256" s="24"/>
      <c r="IC256" s="24"/>
      <c r="ID256" s="24"/>
      <c r="IE256" s="24"/>
      <c r="IF256" s="24"/>
      <c r="IG256" s="24"/>
      <c r="IH256" s="24"/>
      <c r="II256" s="24"/>
      <c r="IJ256" s="24"/>
      <c r="IK256" s="24"/>
      <c r="IL256" s="24"/>
      <c r="IM256" s="24"/>
      <c r="IN256" s="24"/>
      <c r="IO256" s="24"/>
      <c r="IP256" s="24"/>
      <c r="IQ256" s="24"/>
      <c r="IR256" s="24"/>
      <c r="IS256" s="24"/>
      <c r="IT256" s="24"/>
      <c r="IU256" s="24"/>
      <c r="IV256" s="24"/>
    </row>
    <row r="257" spans="1:13" ht="12.75" customHeight="1">
      <c r="A257" s="9" t="s">
        <v>481</v>
      </c>
      <c r="B257" s="9" t="s">
        <v>27</v>
      </c>
      <c r="C257" s="9" t="s">
        <v>482</v>
      </c>
      <c r="D257" s="10">
        <v>1963</v>
      </c>
      <c r="E257" s="6" t="s">
        <v>17</v>
      </c>
      <c r="F257" s="11">
        <v>480</v>
      </c>
      <c r="G257" s="11"/>
      <c r="H257" s="6">
        <v>65</v>
      </c>
      <c r="I257" s="6">
        <v>95</v>
      </c>
      <c r="J257" s="15">
        <f>H257+I257</f>
        <v>160</v>
      </c>
      <c r="K257" s="28"/>
      <c r="L257" s="6">
        <v>251</v>
      </c>
      <c r="M257" s="73">
        <v>44742</v>
      </c>
    </row>
    <row r="258" spans="1:256" s="24" customFormat="1" ht="12.75" customHeight="1">
      <c r="A258" s="9" t="s">
        <v>343</v>
      </c>
      <c r="B258" s="9" t="s">
        <v>156</v>
      </c>
      <c r="C258" s="9" t="s">
        <v>344</v>
      </c>
      <c r="D258" s="10">
        <v>1968</v>
      </c>
      <c r="E258" s="11" t="s">
        <v>17</v>
      </c>
      <c r="F258" s="11">
        <v>444</v>
      </c>
      <c r="G258" s="11"/>
      <c r="H258" s="6">
        <v>96</v>
      </c>
      <c r="I258" s="6">
        <v>64</v>
      </c>
      <c r="J258" s="15">
        <f>H258+I258</f>
        <v>160</v>
      </c>
      <c r="K258" s="6"/>
      <c r="L258" s="6">
        <v>251</v>
      </c>
      <c r="M258" s="73">
        <v>44742</v>
      </c>
      <c r="N258" s="1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1:256" s="24" customFormat="1" ht="12.75" customHeight="1">
      <c r="A259" s="5" t="s">
        <v>927</v>
      </c>
      <c r="B259" s="52" t="s">
        <v>382</v>
      </c>
      <c r="C259" s="5" t="s">
        <v>456</v>
      </c>
      <c r="D259" s="6">
        <v>1968</v>
      </c>
      <c r="E259" s="11" t="s">
        <v>17</v>
      </c>
      <c r="F259" s="6">
        <v>572</v>
      </c>
      <c r="G259" s="6"/>
      <c r="H259" s="6">
        <v>143</v>
      </c>
      <c r="I259" s="6">
        <v>16</v>
      </c>
      <c r="J259" s="15">
        <f>H259+I259</f>
        <v>159</v>
      </c>
      <c r="K259" s="6"/>
      <c r="L259" s="6">
        <v>254</v>
      </c>
      <c r="M259" s="75">
        <v>44742</v>
      </c>
      <c r="N259" s="1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  <c r="IN259" s="18"/>
      <c r="IO259" s="18"/>
      <c r="IP259" s="18"/>
      <c r="IQ259" s="18"/>
      <c r="IR259" s="18"/>
      <c r="IS259" s="18"/>
      <c r="IT259" s="18"/>
      <c r="IU259" s="18"/>
      <c r="IV259" s="18"/>
    </row>
    <row r="260" spans="1:256" s="18" customFormat="1" ht="12.75" customHeight="1">
      <c r="A260" s="9" t="s">
        <v>112</v>
      </c>
      <c r="B260" s="9" t="s">
        <v>60</v>
      </c>
      <c r="C260" s="9" t="s">
        <v>113</v>
      </c>
      <c r="D260" s="10">
        <v>1962</v>
      </c>
      <c r="E260" s="6" t="s">
        <v>17</v>
      </c>
      <c r="F260" s="11">
        <v>374</v>
      </c>
      <c r="G260" s="11"/>
      <c r="H260" s="6">
        <v>106</v>
      </c>
      <c r="I260" s="6">
        <v>52</v>
      </c>
      <c r="J260" s="15">
        <f>H260+I260</f>
        <v>158</v>
      </c>
      <c r="K260" s="28"/>
      <c r="L260" s="6">
        <v>255</v>
      </c>
      <c r="M260" s="73">
        <v>44742</v>
      </c>
      <c r="N260" s="1"/>
      <c r="O260" s="4"/>
      <c r="P260" s="4"/>
      <c r="Q260" s="4"/>
      <c r="R260" s="4"/>
      <c r="S260" s="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  <c r="FQ260" s="24"/>
      <c r="FR260" s="24"/>
      <c r="FS260" s="24"/>
      <c r="FT260" s="24"/>
      <c r="FU260" s="24"/>
      <c r="FV260" s="24"/>
      <c r="FW260" s="24"/>
      <c r="FX260" s="24"/>
      <c r="FY260" s="24"/>
      <c r="FZ260" s="24"/>
      <c r="GA260" s="24"/>
      <c r="GB260" s="24"/>
      <c r="GC260" s="24"/>
      <c r="GD260" s="24"/>
      <c r="GE260" s="24"/>
      <c r="GF260" s="24"/>
      <c r="GG260" s="24"/>
      <c r="GH260" s="24"/>
      <c r="GI260" s="24"/>
      <c r="GJ260" s="24"/>
      <c r="GK260" s="24"/>
      <c r="GL260" s="24"/>
      <c r="GM260" s="24"/>
      <c r="GN260" s="24"/>
      <c r="GO260" s="24"/>
      <c r="GP260" s="24"/>
      <c r="GQ260" s="24"/>
      <c r="GR260" s="24"/>
      <c r="GS260" s="24"/>
      <c r="GT260" s="24"/>
      <c r="GU260" s="24"/>
      <c r="GV260" s="24"/>
      <c r="GW260" s="24"/>
      <c r="GX260" s="24"/>
      <c r="GY260" s="24"/>
      <c r="GZ260" s="24"/>
      <c r="HA260" s="24"/>
      <c r="HB260" s="24"/>
      <c r="HC260" s="24"/>
      <c r="HD260" s="24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24"/>
      <c r="HR260" s="24"/>
      <c r="HS260" s="24"/>
      <c r="HT260" s="24"/>
      <c r="HU260" s="24"/>
      <c r="HV260" s="24"/>
      <c r="HW260" s="24"/>
      <c r="HX260" s="24"/>
      <c r="HY260" s="24"/>
      <c r="HZ260" s="24"/>
      <c r="IA260" s="24"/>
      <c r="IB260" s="24"/>
      <c r="IC260" s="24"/>
      <c r="ID260" s="24"/>
      <c r="IE260" s="24"/>
      <c r="IF260" s="24"/>
      <c r="IG260" s="24"/>
      <c r="IH260" s="24"/>
      <c r="II260" s="24"/>
      <c r="IJ260" s="24"/>
      <c r="IK260" s="24"/>
      <c r="IL260" s="24"/>
      <c r="IM260" s="24"/>
      <c r="IN260" s="24"/>
      <c r="IO260" s="24"/>
      <c r="IP260" s="24"/>
      <c r="IQ260" s="24"/>
      <c r="IR260" s="24"/>
      <c r="IS260" s="24"/>
      <c r="IT260" s="24"/>
      <c r="IU260" s="24"/>
      <c r="IV260" s="24"/>
    </row>
    <row r="261" spans="1:256" s="25" customFormat="1" ht="12.75" customHeight="1">
      <c r="A261" s="9" t="s">
        <v>260</v>
      </c>
      <c r="B261" s="9" t="s">
        <v>51</v>
      </c>
      <c r="C261" s="9" t="s">
        <v>199</v>
      </c>
      <c r="D261" s="10">
        <v>1965</v>
      </c>
      <c r="E261" s="11" t="s">
        <v>17</v>
      </c>
      <c r="F261" s="11">
        <v>376</v>
      </c>
      <c r="G261" s="11"/>
      <c r="H261" s="6">
        <v>109</v>
      </c>
      <c r="I261" s="6">
        <v>49</v>
      </c>
      <c r="J261" s="15">
        <f>H261+I261</f>
        <v>158</v>
      </c>
      <c r="K261" s="45"/>
      <c r="L261" s="6">
        <v>255</v>
      </c>
      <c r="M261" s="73">
        <v>44742</v>
      </c>
      <c r="N261" s="1"/>
      <c r="O261" s="2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1:256" s="24" customFormat="1" ht="13.5" customHeight="1">
      <c r="A262" s="9" t="s">
        <v>382</v>
      </c>
      <c r="B262" s="9" t="s">
        <v>97</v>
      </c>
      <c r="C262" s="9" t="s">
        <v>492</v>
      </c>
      <c r="D262" s="10">
        <v>1965</v>
      </c>
      <c r="E262" s="6" t="s">
        <v>17</v>
      </c>
      <c r="F262" s="11">
        <v>523</v>
      </c>
      <c r="G262" s="11"/>
      <c r="H262" s="6">
        <v>104</v>
      </c>
      <c r="I262" s="6">
        <v>54</v>
      </c>
      <c r="J262" s="15">
        <f>H262+I262</f>
        <v>158</v>
      </c>
      <c r="K262" s="28"/>
      <c r="L262" s="6">
        <v>255</v>
      </c>
      <c r="M262" s="73">
        <v>44742</v>
      </c>
      <c r="N262" s="1"/>
      <c r="O262" s="30"/>
      <c r="P262" s="30"/>
      <c r="Q262" s="30"/>
      <c r="R262" s="31"/>
      <c r="S262" s="32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16"/>
      <c r="IO262" s="16"/>
      <c r="IP262" s="16"/>
      <c r="IQ262" s="16"/>
      <c r="IR262" s="16"/>
      <c r="IS262" s="16"/>
      <c r="IT262" s="16"/>
      <c r="IU262" s="16"/>
      <c r="IV262" s="16"/>
    </row>
    <row r="263" spans="1:256" ht="12.75" customHeight="1">
      <c r="A263" s="9" t="s">
        <v>716</v>
      </c>
      <c r="B263" s="9" t="s">
        <v>717</v>
      </c>
      <c r="C263" s="9" t="s">
        <v>52</v>
      </c>
      <c r="D263" s="10">
        <v>1970</v>
      </c>
      <c r="E263" s="6" t="s">
        <v>17</v>
      </c>
      <c r="F263" s="11">
        <v>505</v>
      </c>
      <c r="G263" s="11"/>
      <c r="H263" s="6">
        <v>123</v>
      </c>
      <c r="I263" s="6">
        <v>35</v>
      </c>
      <c r="J263" s="15">
        <f>H263+I263</f>
        <v>158</v>
      </c>
      <c r="K263" s="28"/>
      <c r="L263" s="6">
        <v>255</v>
      </c>
      <c r="M263" s="73">
        <v>44742</v>
      </c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  <c r="IM263" s="18"/>
      <c r="IN263" s="18"/>
      <c r="IO263" s="18"/>
      <c r="IP263" s="18"/>
      <c r="IQ263" s="18"/>
      <c r="IR263" s="18"/>
      <c r="IS263" s="18"/>
      <c r="IT263" s="18"/>
      <c r="IU263" s="18"/>
      <c r="IV263" s="18"/>
    </row>
    <row r="264" spans="1:256" ht="12.75" customHeight="1">
      <c r="A264" s="9" t="s">
        <v>474</v>
      </c>
      <c r="B264" s="9" t="s">
        <v>415</v>
      </c>
      <c r="C264" s="9" t="s">
        <v>429</v>
      </c>
      <c r="D264" s="10">
        <v>1959</v>
      </c>
      <c r="E264" s="11" t="s">
        <v>17</v>
      </c>
      <c r="F264" s="11">
        <v>378</v>
      </c>
      <c r="G264" s="11"/>
      <c r="H264" s="6">
        <v>116</v>
      </c>
      <c r="I264" s="6">
        <v>39</v>
      </c>
      <c r="J264" s="15">
        <f>H264+I264</f>
        <v>155</v>
      </c>
      <c r="K264" s="28"/>
      <c r="L264" s="6">
        <v>259</v>
      </c>
      <c r="M264" s="73">
        <v>44742</v>
      </c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  <c r="FQ264" s="24"/>
      <c r="FR264" s="24"/>
      <c r="FS264" s="24"/>
      <c r="FT264" s="24"/>
      <c r="FU264" s="24"/>
      <c r="FV264" s="24"/>
      <c r="FW264" s="24"/>
      <c r="FX264" s="24"/>
      <c r="FY264" s="24"/>
      <c r="FZ264" s="24"/>
      <c r="GA264" s="24"/>
      <c r="GB264" s="24"/>
      <c r="GC264" s="24"/>
      <c r="GD264" s="24"/>
      <c r="GE264" s="24"/>
      <c r="GF264" s="24"/>
      <c r="GG264" s="24"/>
      <c r="GH264" s="24"/>
      <c r="GI264" s="24"/>
      <c r="GJ264" s="24"/>
      <c r="GK264" s="24"/>
      <c r="GL264" s="24"/>
      <c r="GM264" s="24"/>
      <c r="GN264" s="24"/>
      <c r="GO264" s="24"/>
      <c r="GP264" s="24"/>
      <c r="GQ264" s="24"/>
      <c r="GR264" s="24"/>
      <c r="GS264" s="24"/>
      <c r="GT264" s="24"/>
      <c r="GU264" s="24"/>
      <c r="GV264" s="24"/>
      <c r="GW264" s="24"/>
      <c r="GX264" s="24"/>
      <c r="GY264" s="24"/>
      <c r="GZ264" s="24"/>
      <c r="HA264" s="24"/>
      <c r="HB264" s="24"/>
      <c r="HC264" s="24"/>
      <c r="HD264" s="24"/>
      <c r="HE264" s="24"/>
      <c r="HF264" s="24"/>
      <c r="HG264" s="24"/>
      <c r="HH264" s="24"/>
      <c r="HI264" s="24"/>
      <c r="HJ264" s="24"/>
      <c r="HK264" s="24"/>
      <c r="HL264" s="24"/>
      <c r="HM264" s="24"/>
      <c r="HN264" s="24"/>
      <c r="HO264" s="24"/>
      <c r="HP264" s="24"/>
      <c r="HQ264" s="24"/>
      <c r="HR264" s="24"/>
      <c r="HS264" s="24"/>
      <c r="HT264" s="24"/>
      <c r="HU264" s="24"/>
      <c r="HV264" s="24"/>
      <c r="HW264" s="24"/>
      <c r="HX264" s="24"/>
      <c r="HY264" s="24"/>
      <c r="HZ264" s="24"/>
      <c r="IA264" s="24"/>
      <c r="IB264" s="24"/>
      <c r="IC264" s="24"/>
      <c r="ID264" s="24"/>
      <c r="IE264" s="24"/>
      <c r="IF264" s="24"/>
      <c r="IG264" s="24"/>
      <c r="IH264" s="24"/>
      <c r="II264" s="24"/>
      <c r="IJ264" s="24"/>
      <c r="IK264" s="24"/>
      <c r="IL264" s="24"/>
      <c r="IM264" s="24"/>
      <c r="IN264" s="24"/>
      <c r="IO264" s="24"/>
      <c r="IP264" s="24"/>
      <c r="IQ264" s="24"/>
      <c r="IR264" s="24"/>
      <c r="IS264" s="24"/>
      <c r="IT264" s="24"/>
      <c r="IU264" s="24"/>
      <c r="IV264" s="24"/>
    </row>
    <row r="265" spans="1:256" s="24" customFormat="1" ht="12.75" customHeight="1">
      <c r="A265" s="9" t="s">
        <v>322</v>
      </c>
      <c r="B265" s="9" t="s">
        <v>323</v>
      </c>
      <c r="C265" s="9" t="s">
        <v>265</v>
      </c>
      <c r="D265" s="10">
        <v>1960</v>
      </c>
      <c r="E265" s="11" t="s">
        <v>17</v>
      </c>
      <c r="F265" s="11">
        <v>387</v>
      </c>
      <c r="G265" s="11"/>
      <c r="H265" s="6">
        <v>103</v>
      </c>
      <c r="I265" s="6">
        <v>52</v>
      </c>
      <c r="J265" s="15">
        <f>H265+I265</f>
        <v>155</v>
      </c>
      <c r="K265" s="6"/>
      <c r="L265" s="6">
        <v>259</v>
      </c>
      <c r="M265" s="73">
        <v>44742</v>
      </c>
      <c r="N265" s="1"/>
      <c r="O265" s="4"/>
      <c r="P265" s="4"/>
      <c r="Q265" s="4"/>
      <c r="R265" s="4"/>
      <c r="S265" s="4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  <c r="IM265" s="18"/>
      <c r="IN265" s="18"/>
      <c r="IO265" s="18"/>
      <c r="IP265" s="18"/>
      <c r="IQ265" s="18"/>
      <c r="IR265" s="18"/>
      <c r="IS265" s="18"/>
      <c r="IT265" s="18"/>
      <c r="IU265" s="18"/>
      <c r="IV265" s="18"/>
    </row>
    <row r="266" spans="1:256" ht="12.75" customHeight="1">
      <c r="A266" s="9" t="s">
        <v>441</v>
      </c>
      <c r="B266" s="9" t="s">
        <v>442</v>
      </c>
      <c r="C266" s="9" t="s">
        <v>443</v>
      </c>
      <c r="D266" s="10">
        <v>1950</v>
      </c>
      <c r="E266" s="11" t="s">
        <v>444</v>
      </c>
      <c r="F266" s="11">
        <v>120</v>
      </c>
      <c r="G266" s="11" t="s">
        <v>32</v>
      </c>
      <c r="H266" s="6">
        <v>155</v>
      </c>
      <c r="I266" s="6">
        <v>0</v>
      </c>
      <c r="J266" s="15">
        <f>H266+I266</f>
        <v>155</v>
      </c>
      <c r="K266" s="6"/>
      <c r="L266" s="6">
        <v>259</v>
      </c>
      <c r="M266" s="17">
        <v>43465</v>
      </c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  <c r="FQ266" s="24"/>
      <c r="FR266" s="24"/>
      <c r="FS266" s="24"/>
      <c r="FT266" s="24"/>
      <c r="FU266" s="24"/>
      <c r="FV266" s="24"/>
      <c r="FW266" s="24"/>
      <c r="FX266" s="24"/>
      <c r="FY266" s="24"/>
      <c r="FZ266" s="24"/>
      <c r="GA266" s="24"/>
      <c r="GB266" s="24"/>
      <c r="GC266" s="24"/>
      <c r="GD266" s="24"/>
      <c r="GE266" s="24"/>
      <c r="GF266" s="24"/>
      <c r="GG266" s="24"/>
      <c r="GH266" s="24"/>
      <c r="GI266" s="24"/>
      <c r="GJ266" s="24"/>
      <c r="GK266" s="24"/>
      <c r="GL266" s="24"/>
      <c r="GM266" s="24"/>
      <c r="GN266" s="24"/>
      <c r="GO266" s="24"/>
      <c r="GP266" s="24"/>
      <c r="GQ266" s="24"/>
      <c r="GR266" s="24"/>
      <c r="GS266" s="24"/>
      <c r="GT266" s="24"/>
      <c r="GU266" s="24"/>
      <c r="GV266" s="24"/>
      <c r="GW266" s="24"/>
      <c r="GX266" s="24"/>
      <c r="GY266" s="24"/>
      <c r="GZ266" s="24"/>
      <c r="HA266" s="24"/>
      <c r="HB266" s="24"/>
      <c r="HC266" s="24"/>
      <c r="HD266" s="24"/>
      <c r="HE266" s="24"/>
      <c r="HF266" s="24"/>
      <c r="HG266" s="24"/>
      <c r="HH266" s="24"/>
      <c r="HI266" s="24"/>
      <c r="HJ266" s="24"/>
      <c r="HK266" s="24"/>
      <c r="HL266" s="24"/>
      <c r="HM266" s="24"/>
      <c r="HN266" s="24"/>
      <c r="HO266" s="24"/>
      <c r="HP266" s="24"/>
      <c r="HQ266" s="24"/>
      <c r="HR266" s="24"/>
      <c r="HS266" s="24"/>
      <c r="HT266" s="24"/>
      <c r="HU266" s="24"/>
      <c r="HV266" s="24"/>
      <c r="HW266" s="24"/>
      <c r="HX266" s="24"/>
      <c r="HY266" s="24"/>
      <c r="HZ266" s="24"/>
      <c r="IA266" s="24"/>
      <c r="IB266" s="24"/>
      <c r="IC266" s="24"/>
      <c r="ID266" s="24"/>
      <c r="IE266" s="24"/>
      <c r="IF266" s="24"/>
      <c r="IG266" s="24"/>
      <c r="IH266" s="24"/>
      <c r="II266" s="24"/>
      <c r="IJ266" s="24"/>
      <c r="IK266" s="24"/>
      <c r="IL266" s="24"/>
      <c r="IM266" s="24"/>
      <c r="IN266" s="24"/>
      <c r="IO266" s="24"/>
      <c r="IP266" s="24"/>
      <c r="IQ266" s="24"/>
      <c r="IR266" s="24"/>
      <c r="IS266" s="24"/>
      <c r="IT266" s="24"/>
      <c r="IU266" s="24"/>
      <c r="IV266" s="24"/>
    </row>
    <row r="267" spans="1:13" ht="12.75" customHeight="1">
      <c r="A267" s="9" t="s">
        <v>246</v>
      </c>
      <c r="B267" s="9" t="s">
        <v>247</v>
      </c>
      <c r="C267" s="9" t="s">
        <v>25</v>
      </c>
      <c r="D267" s="10">
        <v>1971</v>
      </c>
      <c r="E267" s="11" t="s">
        <v>17</v>
      </c>
      <c r="F267" s="11">
        <v>318</v>
      </c>
      <c r="G267" s="11"/>
      <c r="H267" s="6">
        <v>81</v>
      </c>
      <c r="I267" s="6">
        <v>73</v>
      </c>
      <c r="J267" s="15">
        <f>H267+I267</f>
        <v>154</v>
      </c>
      <c r="K267" s="6"/>
      <c r="L267" s="6">
        <v>262</v>
      </c>
      <c r="M267" s="17">
        <v>44012</v>
      </c>
    </row>
    <row r="268" spans="1:256" ht="12.75" customHeight="1">
      <c r="A268" s="9" t="s">
        <v>877</v>
      </c>
      <c r="B268" s="9" t="s">
        <v>858</v>
      </c>
      <c r="C268" s="9" t="s">
        <v>878</v>
      </c>
      <c r="D268" s="10">
        <v>1971</v>
      </c>
      <c r="E268" s="6" t="s">
        <v>17</v>
      </c>
      <c r="F268" s="11">
        <v>553</v>
      </c>
      <c r="G268" s="11"/>
      <c r="H268" s="6">
        <v>91</v>
      </c>
      <c r="I268" s="6">
        <v>63</v>
      </c>
      <c r="J268" s="15">
        <f>H268+I268</f>
        <v>154</v>
      </c>
      <c r="K268" s="28"/>
      <c r="L268" s="6">
        <v>262</v>
      </c>
      <c r="M268" s="73">
        <v>44742</v>
      </c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  <c r="IN268" s="18"/>
      <c r="IO268" s="18"/>
      <c r="IP268" s="18"/>
      <c r="IQ268" s="18"/>
      <c r="IR268" s="18"/>
      <c r="IS268" s="18"/>
      <c r="IT268" s="18"/>
      <c r="IU268" s="18"/>
      <c r="IV268" s="18"/>
    </row>
    <row r="269" spans="1:19" ht="12.75" customHeight="1">
      <c r="A269" s="5" t="s">
        <v>423</v>
      </c>
      <c r="B269" s="5" t="s">
        <v>424</v>
      </c>
      <c r="C269" s="5" t="s">
        <v>52</v>
      </c>
      <c r="D269" s="6">
        <v>1963</v>
      </c>
      <c r="E269" s="11" t="s">
        <v>17</v>
      </c>
      <c r="F269" s="6">
        <v>230</v>
      </c>
      <c r="G269" s="6"/>
      <c r="H269" s="6">
        <v>141</v>
      </c>
      <c r="I269" s="6">
        <v>12</v>
      </c>
      <c r="J269" s="15">
        <f>H269+I269</f>
        <v>153</v>
      </c>
      <c r="K269" s="6"/>
      <c r="L269" s="6">
        <v>264</v>
      </c>
      <c r="M269" s="58">
        <v>42185</v>
      </c>
      <c r="O269" s="24"/>
      <c r="P269" s="24"/>
      <c r="Q269" s="24"/>
      <c r="R269" s="24"/>
      <c r="S269" s="24"/>
    </row>
    <row r="270" spans="1:19" ht="12.75" customHeight="1">
      <c r="A270" s="9" t="s">
        <v>908</v>
      </c>
      <c r="B270" s="29" t="s">
        <v>910</v>
      </c>
      <c r="C270" s="9" t="s">
        <v>911</v>
      </c>
      <c r="D270" s="10">
        <v>1972</v>
      </c>
      <c r="E270" s="6" t="s">
        <v>17</v>
      </c>
      <c r="F270" s="11">
        <v>561</v>
      </c>
      <c r="G270" s="11"/>
      <c r="H270" s="6">
        <v>91</v>
      </c>
      <c r="I270" s="6">
        <v>62</v>
      </c>
      <c r="J270" s="15">
        <f>H270+I270</f>
        <v>153</v>
      </c>
      <c r="K270" s="28"/>
      <c r="L270" s="6">
        <v>264</v>
      </c>
      <c r="M270" s="73">
        <v>44742</v>
      </c>
      <c r="O270" s="18"/>
      <c r="P270" s="18"/>
      <c r="Q270" s="18"/>
      <c r="R270" s="18"/>
      <c r="S270" s="18"/>
    </row>
    <row r="271" spans="1:13" ht="12.75" customHeight="1">
      <c r="A271" s="5" t="s">
        <v>296</v>
      </c>
      <c r="B271" s="5" t="s">
        <v>297</v>
      </c>
      <c r="C271" s="5" t="s">
        <v>298</v>
      </c>
      <c r="D271" s="6">
        <v>1954</v>
      </c>
      <c r="E271" s="11" t="s">
        <v>17</v>
      </c>
      <c r="F271" s="6">
        <v>238</v>
      </c>
      <c r="G271" s="5"/>
      <c r="H271" s="6">
        <v>152</v>
      </c>
      <c r="I271" s="6">
        <v>0</v>
      </c>
      <c r="J271" s="15">
        <f>H271+I271</f>
        <v>152</v>
      </c>
      <c r="K271" s="5"/>
      <c r="L271" s="6">
        <v>266</v>
      </c>
      <c r="M271" s="17">
        <v>41863</v>
      </c>
    </row>
    <row r="272" spans="1:19" ht="12.75" customHeight="1">
      <c r="A272" s="9" t="s">
        <v>650</v>
      </c>
      <c r="B272" s="9" t="s">
        <v>24</v>
      </c>
      <c r="C272" s="9" t="s">
        <v>652</v>
      </c>
      <c r="D272" s="10">
        <v>1952</v>
      </c>
      <c r="E272" s="6" t="s">
        <v>17</v>
      </c>
      <c r="F272" s="11">
        <v>417</v>
      </c>
      <c r="G272" s="11" t="s">
        <v>32</v>
      </c>
      <c r="H272" s="6">
        <v>140</v>
      </c>
      <c r="I272" s="6">
        <v>12</v>
      </c>
      <c r="J272" s="15">
        <f>H272+I272</f>
        <v>152</v>
      </c>
      <c r="K272" s="28"/>
      <c r="L272" s="6">
        <v>266</v>
      </c>
      <c r="M272" s="17">
        <v>44196</v>
      </c>
      <c r="O272" s="18"/>
      <c r="P272" s="18"/>
      <c r="Q272" s="18"/>
      <c r="R272" s="18"/>
      <c r="S272" s="18"/>
    </row>
    <row r="273" spans="1:256" ht="12.75" customHeight="1">
      <c r="A273" s="9" t="s">
        <v>851</v>
      </c>
      <c r="B273" s="9" t="s">
        <v>852</v>
      </c>
      <c r="C273" s="9" t="s">
        <v>85</v>
      </c>
      <c r="D273" s="10">
        <v>1970</v>
      </c>
      <c r="E273" s="11" t="s">
        <v>17</v>
      </c>
      <c r="F273" s="11">
        <v>540</v>
      </c>
      <c r="G273" s="11"/>
      <c r="H273" s="6">
        <v>89</v>
      </c>
      <c r="I273" s="6">
        <v>63</v>
      </c>
      <c r="J273" s="15">
        <f>H273+I273</f>
        <v>152</v>
      </c>
      <c r="K273" s="35"/>
      <c r="L273" s="6">
        <v>266</v>
      </c>
      <c r="M273" s="73">
        <v>44742</v>
      </c>
      <c r="O273" s="30"/>
      <c r="P273" s="30"/>
      <c r="Q273" s="30"/>
      <c r="R273" s="31"/>
      <c r="S273" s="32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4"/>
      <c r="GU273" s="24"/>
      <c r="GV273" s="24"/>
      <c r="GW273" s="24"/>
      <c r="GX273" s="24"/>
      <c r="GY273" s="24"/>
      <c r="GZ273" s="24"/>
      <c r="HA273" s="24"/>
      <c r="HB273" s="24"/>
      <c r="HC273" s="24"/>
      <c r="HD273" s="24"/>
      <c r="HE273" s="24"/>
      <c r="HF273" s="24"/>
      <c r="HG273" s="24"/>
      <c r="HH273" s="24"/>
      <c r="HI273" s="24"/>
      <c r="HJ273" s="24"/>
      <c r="HK273" s="24"/>
      <c r="HL273" s="24"/>
      <c r="HM273" s="24"/>
      <c r="HN273" s="24"/>
      <c r="HO273" s="24"/>
      <c r="HP273" s="24"/>
      <c r="HQ273" s="24"/>
      <c r="HR273" s="24"/>
      <c r="HS273" s="24"/>
      <c r="HT273" s="24"/>
      <c r="HU273" s="24"/>
      <c r="HV273" s="24"/>
      <c r="HW273" s="24"/>
      <c r="HX273" s="24"/>
      <c r="HY273" s="24"/>
      <c r="HZ273" s="24"/>
      <c r="IA273" s="24"/>
      <c r="IB273" s="24"/>
      <c r="IC273" s="24"/>
      <c r="ID273" s="24"/>
      <c r="IE273" s="24"/>
      <c r="IF273" s="24"/>
      <c r="IG273" s="24"/>
      <c r="IH273" s="24"/>
      <c r="II273" s="24"/>
      <c r="IJ273" s="24"/>
      <c r="IK273" s="24"/>
      <c r="IL273" s="24"/>
      <c r="IM273" s="24"/>
      <c r="IN273" s="24"/>
      <c r="IO273" s="24"/>
      <c r="IP273" s="24"/>
      <c r="IQ273" s="24"/>
      <c r="IR273" s="24"/>
      <c r="IS273" s="24"/>
      <c r="IT273" s="24"/>
      <c r="IU273" s="24"/>
      <c r="IV273" s="24"/>
    </row>
    <row r="274" spans="1:19" s="18" customFormat="1" ht="12.75" customHeight="1">
      <c r="A274" s="9" t="s">
        <v>272</v>
      </c>
      <c r="B274" s="9" t="s">
        <v>63</v>
      </c>
      <c r="C274" s="9" t="s">
        <v>273</v>
      </c>
      <c r="D274" s="10">
        <v>1970</v>
      </c>
      <c r="E274" s="11" t="s">
        <v>17</v>
      </c>
      <c r="F274" s="11">
        <v>492</v>
      </c>
      <c r="G274" s="11"/>
      <c r="H274" s="11">
        <v>83</v>
      </c>
      <c r="I274" s="11">
        <v>68</v>
      </c>
      <c r="J274" s="15">
        <f>H274+I274</f>
        <v>151</v>
      </c>
      <c r="K274" s="11"/>
      <c r="L274" s="11">
        <v>269</v>
      </c>
      <c r="M274" s="73">
        <v>44742</v>
      </c>
      <c r="N274" s="1"/>
      <c r="O274" s="4"/>
      <c r="P274" s="4"/>
      <c r="Q274" s="4"/>
      <c r="R274" s="4"/>
      <c r="S274" s="4"/>
    </row>
    <row r="275" spans="1:19" s="27" customFormat="1" ht="12.75" customHeight="1">
      <c r="A275" s="9" t="s">
        <v>884</v>
      </c>
      <c r="B275" s="9" t="s">
        <v>885</v>
      </c>
      <c r="C275" s="9" t="s">
        <v>104</v>
      </c>
      <c r="D275" s="10">
        <v>1974</v>
      </c>
      <c r="E275" s="6" t="s">
        <v>17</v>
      </c>
      <c r="F275" s="11">
        <v>558</v>
      </c>
      <c r="G275" s="11"/>
      <c r="H275" s="6">
        <v>131</v>
      </c>
      <c r="I275" s="6">
        <v>19</v>
      </c>
      <c r="J275" s="15">
        <f>H275+I275</f>
        <v>150</v>
      </c>
      <c r="K275" s="28"/>
      <c r="L275" s="6">
        <v>270</v>
      </c>
      <c r="M275" s="17">
        <v>44561</v>
      </c>
      <c r="N275" s="1"/>
      <c r="O275" s="4"/>
      <c r="P275" s="4"/>
      <c r="Q275" s="4"/>
      <c r="R275" s="4"/>
      <c r="S275" s="4"/>
    </row>
    <row r="276" spans="1:256" ht="12.75" customHeight="1">
      <c r="A276" s="9" t="s">
        <v>612</v>
      </c>
      <c r="B276" s="9" t="s">
        <v>613</v>
      </c>
      <c r="C276" s="9" t="s">
        <v>614</v>
      </c>
      <c r="D276" s="10">
        <v>1970</v>
      </c>
      <c r="E276" s="6" t="s">
        <v>17</v>
      </c>
      <c r="F276" s="11">
        <v>293</v>
      </c>
      <c r="G276" s="11"/>
      <c r="H276" s="6">
        <v>112</v>
      </c>
      <c r="I276" s="6">
        <v>38</v>
      </c>
      <c r="J276" s="15">
        <f>H276+I276</f>
        <v>150</v>
      </c>
      <c r="K276" s="28"/>
      <c r="L276" s="6">
        <v>270</v>
      </c>
      <c r="M276" s="73">
        <v>44671</v>
      </c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  <c r="IN276" s="18"/>
      <c r="IO276" s="18"/>
      <c r="IP276" s="18"/>
      <c r="IQ276" s="18"/>
      <c r="IR276" s="18"/>
      <c r="IS276" s="18"/>
      <c r="IT276" s="18"/>
      <c r="IU276" s="18"/>
      <c r="IV276" s="18"/>
    </row>
    <row r="277" spans="1:256" s="27" customFormat="1" ht="12.75" customHeight="1">
      <c r="A277" s="9" t="s">
        <v>341</v>
      </c>
      <c r="B277" s="9" t="s">
        <v>342</v>
      </c>
      <c r="C277" s="9" t="s">
        <v>52</v>
      </c>
      <c r="D277" s="10">
        <v>1973</v>
      </c>
      <c r="E277" s="11" t="s">
        <v>17</v>
      </c>
      <c r="F277" s="11">
        <v>467</v>
      </c>
      <c r="G277" s="11"/>
      <c r="H277" s="6">
        <v>138</v>
      </c>
      <c r="I277" s="6">
        <v>12</v>
      </c>
      <c r="J277" s="15">
        <f>H277+I277</f>
        <v>150</v>
      </c>
      <c r="K277" s="6"/>
      <c r="L277" s="6">
        <v>270</v>
      </c>
      <c r="M277" s="73">
        <v>44742</v>
      </c>
      <c r="N277" s="1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1:256" s="26" customFormat="1" ht="12.75" customHeight="1">
      <c r="A278" s="9" t="s">
        <v>778</v>
      </c>
      <c r="B278" s="9" t="s">
        <v>779</v>
      </c>
      <c r="C278" s="9" t="s">
        <v>780</v>
      </c>
      <c r="D278" s="10">
        <v>1959</v>
      </c>
      <c r="E278" s="6" t="s">
        <v>17</v>
      </c>
      <c r="F278" s="11">
        <v>163</v>
      </c>
      <c r="G278" s="11" t="s">
        <v>32</v>
      </c>
      <c r="H278" s="6">
        <v>104</v>
      </c>
      <c r="I278" s="6">
        <v>45</v>
      </c>
      <c r="J278" s="15">
        <f>H278+I278</f>
        <v>149</v>
      </c>
      <c r="K278" s="28"/>
      <c r="L278" s="6">
        <v>273</v>
      </c>
      <c r="M278" s="17">
        <v>42004</v>
      </c>
      <c r="N278" s="1"/>
      <c r="O278" s="4"/>
      <c r="P278" s="4"/>
      <c r="Q278" s="4"/>
      <c r="R278" s="4"/>
      <c r="S278" s="4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  <c r="IV278" s="18"/>
    </row>
    <row r="279" spans="1:256" s="24" customFormat="1" ht="12.75" customHeight="1">
      <c r="A279" s="9" t="s">
        <v>555</v>
      </c>
      <c r="B279" s="9" t="s">
        <v>409</v>
      </c>
      <c r="C279" s="9" t="s">
        <v>556</v>
      </c>
      <c r="D279" s="10">
        <v>1969</v>
      </c>
      <c r="E279" s="6" t="s">
        <v>17</v>
      </c>
      <c r="F279" s="11">
        <v>406</v>
      </c>
      <c r="G279" s="11"/>
      <c r="H279" s="6">
        <v>129</v>
      </c>
      <c r="I279" s="6">
        <v>20</v>
      </c>
      <c r="J279" s="15">
        <f>H279+I279</f>
        <v>149</v>
      </c>
      <c r="K279" s="28"/>
      <c r="L279" s="6">
        <v>273</v>
      </c>
      <c r="M279" s="73">
        <v>44742</v>
      </c>
      <c r="N279" s="1"/>
      <c r="O279" s="4"/>
      <c r="P279" s="4"/>
      <c r="Q279" s="4"/>
      <c r="R279" s="4"/>
      <c r="S279" s="4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  <c r="IT279" s="16"/>
      <c r="IU279" s="16"/>
      <c r="IV279" s="16"/>
    </row>
    <row r="280" spans="1:19" s="18" customFormat="1" ht="12.75" customHeight="1">
      <c r="A280" s="9" t="s">
        <v>868</v>
      </c>
      <c r="B280" s="9" t="s">
        <v>264</v>
      </c>
      <c r="C280" s="9" t="s">
        <v>869</v>
      </c>
      <c r="D280" s="10">
        <v>1990</v>
      </c>
      <c r="E280" s="11" t="s">
        <v>17</v>
      </c>
      <c r="F280" s="11">
        <v>550</v>
      </c>
      <c r="G280" s="11"/>
      <c r="H280" s="11">
        <v>77</v>
      </c>
      <c r="I280" s="11">
        <v>72</v>
      </c>
      <c r="J280" s="15">
        <f>H280+I280</f>
        <v>149</v>
      </c>
      <c r="K280" s="11"/>
      <c r="L280" s="11">
        <v>273</v>
      </c>
      <c r="M280" s="73">
        <v>44742</v>
      </c>
      <c r="N280" s="1"/>
      <c r="O280" s="4"/>
      <c r="P280" s="4"/>
      <c r="Q280" s="4"/>
      <c r="R280" s="4"/>
      <c r="S280" s="4"/>
    </row>
    <row r="281" spans="1:15" ht="12.75" customHeight="1">
      <c r="A281" s="9" t="s">
        <v>584</v>
      </c>
      <c r="B281" s="9" t="s">
        <v>550</v>
      </c>
      <c r="C281" s="9" t="s">
        <v>242</v>
      </c>
      <c r="D281" s="10">
        <v>1961</v>
      </c>
      <c r="E281" s="6" t="s">
        <v>17</v>
      </c>
      <c r="F281" s="11">
        <v>341</v>
      </c>
      <c r="G281" s="11"/>
      <c r="H281" s="6">
        <v>89</v>
      </c>
      <c r="I281" s="6">
        <v>59</v>
      </c>
      <c r="J281" s="15">
        <f>H281+I281</f>
        <v>148</v>
      </c>
      <c r="K281" s="28"/>
      <c r="L281" s="6">
        <v>276</v>
      </c>
      <c r="M281" s="73">
        <v>44742</v>
      </c>
      <c r="O281" s="24"/>
    </row>
    <row r="282" spans="1:256" s="16" customFormat="1" ht="12.75" customHeight="1">
      <c r="A282" s="9" t="s">
        <v>909</v>
      </c>
      <c r="B282" s="9" t="s">
        <v>641</v>
      </c>
      <c r="C282" s="9" t="s">
        <v>911</v>
      </c>
      <c r="D282" s="10">
        <v>1972</v>
      </c>
      <c r="E282" s="6" t="s">
        <v>17</v>
      </c>
      <c r="F282" s="11">
        <v>562</v>
      </c>
      <c r="G282" s="11"/>
      <c r="H282" s="6">
        <v>86</v>
      </c>
      <c r="I282" s="6">
        <v>62</v>
      </c>
      <c r="J282" s="15">
        <f>H282+I282</f>
        <v>148</v>
      </c>
      <c r="K282" s="28"/>
      <c r="L282" s="6">
        <v>276</v>
      </c>
      <c r="M282" s="73">
        <v>44742</v>
      </c>
      <c r="N282" s="1"/>
      <c r="O282" s="18"/>
      <c r="P282" s="18"/>
      <c r="Q282" s="18"/>
      <c r="R282" s="18"/>
      <c r="S282" s="18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1:256" ht="12.75" customHeight="1">
      <c r="A283" s="9" t="s">
        <v>526</v>
      </c>
      <c r="B283" s="29" t="s">
        <v>527</v>
      </c>
      <c r="C283" s="9" t="s">
        <v>528</v>
      </c>
      <c r="D283" s="10">
        <v>1975</v>
      </c>
      <c r="E283" s="6" t="s">
        <v>17</v>
      </c>
      <c r="F283" s="11">
        <v>495</v>
      </c>
      <c r="G283" s="11"/>
      <c r="H283" s="6">
        <v>61</v>
      </c>
      <c r="I283" s="6">
        <v>87</v>
      </c>
      <c r="J283" s="15">
        <f>H283+I283</f>
        <v>148</v>
      </c>
      <c r="K283" s="28"/>
      <c r="L283" s="6">
        <v>276</v>
      </c>
      <c r="M283" s="73">
        <v>44742</v>
      </c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  <c r="IV283" s="18"/>
    </row>
    <row r="284" spans="1:256" s="18" customFormat="1" ht="12.75" customHeight="1">
      <c r="A284" s="9" t="s">
        <v>896</v>
      </c>
      <c r="B284" s="9" t="s">
        <v>109</v>
      </c>
      <c r="C284" s="9" t="s">
        <v>52</v>
      </c>
      <c r="D284" s="10">
        <v>1965</v>
      </c>
      <c r="E284" s="11" t="s">
        <v>17</v>
      </c>
      <c r="F284" s="11">
        <v>559</v>
      </c>
      <c r="G284" s="11"/>
      <c r="H284" s="6">
        <v>128</v>
      </c>
      <c r="I284" s="6">
        <v>19</v>
      </c>
      <c r="J284" s="15">
        <f>H284+I284</f>
        <v>147</v>
      </c>
      <c r="K284" s="28"/>
      <c r="L284" s="6">
        <v>279</v>
      </c>
      <c r="M284" s="73">
        <v>44742</v>
      </c>
      <c r="N284" s="1"/>
      <c r="O284" s="4"/>
      <c r="P284" s="4"/>
      <c r="Q284" s="4"/>
      <c r="R284" s="4"/>
      <c r="S284" s="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24"/>
      <c r="FQ284" s="24"/>
      <c r="FR284" s="24"/>
      <c r="FS284" s="24"/>
      <c r="FT284" s="24"/>
      <c r="FU284" s="24"/>
      <c r="FV284" s="24"/>
      <c r="FW284" s="24"/>
      <c r="FX284" s="24"/>
      <c r="FY284" s="24"/>
      <c r="FZ284" s="24"/>
      <c r="GA284" s="24"/>
      <c r="GB284" s="24"/>
      <c r="GC284" s="24"/>
      <c r="GD284" s="24"/>
      <c r="GE284" s="24"/>
      <c r="GF284" s="24"/>
      <c r="GG284" s="24"/>
      <c r="GH284" s="24"/>
      <c r="GI284" s="24"/>
      <c r="GJ284" s="24"/>
      <c r="GK284" s="24"/>
      <c r="GL284" s="24"/>
      <c r="GM284" s="24"/>
      <c r="GN284" s="24"/>
      <c r="GO284" s="24"/>
      <c r="GP284" s="24"/>
      <c r="GQ284" s="24"/>
      <c r="GR284" s="24"/>
      <c r="GS284" s="24"/>
      <c r="GT284" s="24"/>
      <c r="GU284" s="24"/>
      <c r="GV284" s="24"/>
      <c r="GW284" s="24"/>
      <c r="GX284" s="24"/>
      <c r="GY284" s="24"/>
      <c r="GZ284" s="24"/>
      <c r="HA284" s="24"/>
      <c r="HB284" s="24"/>
      <c r="HC284" s="24"/>
      <c r="HD284" s="24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24"/>
      <c r="HR284" s="24"/>
      <c r="HS284" s="24"/>
      <c r="HT284" s="24"/>
      <c r="HU284" s="24"/>
      <c r="HV284" s="24"/>
      <c r="HW284" s="24"/>
      <c r="HX284" s="24"/>
      <c r="HY284" s="24"/>
      <c r="HZ284" s="24"/>
      <c r="IA284" s="24"/>
      <c r="IB284" s="24"/>
      <c r="IC284" s="24"/>
      <c r="ID284" s="24"/>
      <c r="IE284" s="24"/>
      <c r="IF284" s="24"/>
      <c r="IG284" s="24"/>
      <c r="IH284" s="24"/>
      <c r="II284" s="24"/>
      <c r="IJ284" s="24"/>
      <c r="IK284" s="24"/>
      <c r="IL284" s="24"/>
      <c r="IM284" s="24"/>
      <c r="IN284" s="24"/>
      <c r="IO284" s="24"/>
      <c r="IP284" s="24"/>
      <c r="IQ284" s="24"/>
      <c r="IR284" s="24"/>
      <c r="IS284" s="24"/>
      <c r="IT284" s="24"/>
      <c r="IU284" s="24"/>
      <c r="IV284" s="24"/>
    </row>
    <row r="285" spans="1:13" ht="12.75" customHeight="1">
      <c r="A285" s="9" t="s">
        <v>186</v>
      </c>
      <c r="B285" s="29" t="s">
        <v>187</v>
      </c>
      <c r="C285" s="9" t="s">
        <v>188</v>
      </c>
      <c r="D285" s="10">
        <v>1973</v>
      </c>
      <c r="E285" s="11" t="s">
        <v>17</v>
      </c>
      <c r="F285" s="11">
        <v>441</v>
      </c>
      <c r="G285" s="11"/>
      <c r="H285" s="6">
        <v>124</v>
      </c>
      <c r="I285" s="6">
        <v>23</v>
      </c>
      <c r="J285" s="15">
        <f>H285+I285</f>
        <v>147</v>
      </c>
      <c r="K285" s="6"/>
      <c r="L285" s="6">
        <v>279</v>
      </c>
      <c r="M285" s="73">
        <v>44742</v>
      </c>
    </row>
    <row r="286" spans="1:256" ht="12.75" customHeight="1">
      <c r="A286" s="9" t="s">
        <v>736</v>
      </c>
      <c r="B286" s="9" t="s">
        <v>737</v>
      </c>
      <c r="C286" s="9" t="s">
        <v>738</v>
      </c>
      <c r="D286" s="10">
        <v>1960</v>
      </c>
      <c r="E286" s="6" t="s">
        <v>17</v>
      </c>
      <c r="F286" s="11">
        <v>421</v>
      </c>
      <c r="G286" s="11"/>
      <c r="H286" s="6">
        <v>88</v>
      </c>
      <c r="I286" s="6">
        <v>58</v>
      </c>
      <c r="J286" s="15">
        <f>H286+I286</f>
        <v>146</v>
      </c>
      <c r="K286" s="28"/>
      <c r="L286" s="6">
        <v>281</v>
      </c>
      <c r="M286" s="73">
        <v>44742</v>
      </c>
      <c r="O286" s="24"/>
      <c r="P286" s="24"/>
      <c r="Q286" s="24"/>
      <c r="R286" s="24"/>
      <c r="S286" s="24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  <c r="FJ286" s="26"/>
      <c r="FK286" s="26"/>
      <c r="FL286" s="26"/>
      <c r="FM286" s="26"/>
      <c r="FN286" s="26"/>
      <c r="FO286" s="26"/>
      <c r="FP286" s="26"/>
      <c r="FQ286" s="26"/>
      <c r="FR286" s="26"/>
      <c r="FS286" s="26"/>
      <c r="FT286" s="26"/>
      <c r="FU286" s="26"/>
      <c r="FV286" s="26"/>
      <c r="FW286" s="26"/>
      <c r="FX286" s="26"/>
      <c r="FY286" s="26"/>
      <c r="FZ286" s="26"/>
      <c r="GA286" s="26"/>
      <c r="GB286" s="26"/>
      <c r="GC286" s="26"/>
      <c r="GD286" s="26"/>
      <c r="GE286" s="26"/>
      <c r="GF286" s="26"/>
      <c r="GG286" s="26"/>
      <c r="GH286" s="26"/>
      <c r="GI286" s="26"/>
      <c r="GJ286" s="26"/>
      <c r="GK286" s="26"/>
      <c r="GL286" s="26"/>
      <c r="GM286" s="26"/>
      <c r="GN286" s="26"/>
      <c r="GO286" s="26"/>
      <c r="GP286" s="26"/>
      <c r="GQ286" s="26"/>
      <c r="GR286" s="26"/>
      <c r="GS286" s="26"/>
      <c r="GT286" s="26"/>
      <c r="GU286" s="26"/>
      <c r="GV286" s="26"/>
      <c r="GW286" s="26"/>
      <c r="GX286" s="26"/>
      <c r="GY286" s="26"/>
      <c r="GZ286" s="26"/>
      <c r="HA286" s="26"/>
      <c r="HB286" s="26"/>
      <c r="HC286" s="26"/>
      <c r="HD286" s="26"/>
      <c r="HE286" s="26"/>
      <c r="HF286" s="26"/>
      <c r="HG286" s="26"/>
      <c r="HH286" s="26"/>
      <c r="HI286" s="26"/>
      <c r="HJ286" s="26"/>
      <c r="HK286" s="26"/>
      <c r="HL286" s="26"/>
      <c r="HM286" s="26"/>
      <c r="HN286" s="26"/>
      <c r="HO286" s="26"/>
      <c r="HP286" s="26"/>
      <c r="HQ286" s="26"/>
      <c r="HR286" s="26"/>
      <c r="HS286" s="26"/>
      <c r="HT286" s="26"/>
      <c r="HU286" s="26"/>
      <c r="HV286" s="26"/>
      <c r="HW286" s="26"/>
      <c r="HX286" s="26"/>
      <c r="HY286" s="26"/>
      <c r="HZ286" s="26"/>
      <c r="IA286" s="26"/>
      <c r="IB286" s="26"/>
      <c r="IC286" s="26"/>
      <c r="ID286" s="26"/>
      <c r="IE286" s="26"/>
      <c r="IF286" s="26"/>
      <c r="IG286" s="26"/>
      <c r="IH286" s="26"/>
      <c r="II286" s="26"/>
      <c r="IJ286" s="26"/>
      <c r="IK286" s="26"/>
      <c r="IL286" s="26"/>
      <c r="IM286" s="26"/>
      <c r="IN286" s="26"/>
      <c r="IO286" s="26"/>
      <c r="IP286" s="26"/>
      <c r="IQ286" s="26"/>
      <c r="IR286" s="26"/>
      <c r="IS286" s="26"/>
      <c r="IT286" s="26"/>
      <c r="IU286" s="26"/>
      <c r="IV286" s="26"/>
    </row>
    <row r="287" spans="1:13" ht="12.75" customHeight="1">
      <c r="A287" s="9" t="s">
        <v>454</v>
      </c>
      <c r="B287" s="9" t="s">
        <v>455</v>
      </c>
      <c r="C287" s="9" t="s">
        <v>456</v>
      </c>
      <c r="D287" s="10">
        <v>1967</v>
      </c>
      <c r="E287" s="11" t="s">
        <v>17</v>
      </c>
      <c r="F287" s="11">
        <v>386</v>
      </c>
      <c r="G287" s="11" t="s">
        <v>32</v>
      </c>
      <c r="H287" s="6">
        <v>102</v>
      </c>
      <c r="I287" s="6">
        <v>44</v>
      </c>
      <c r="J287" s="15">
        <f>H287+I287</f>
        <v>146</v>
      </c>
      <c r="K287" s="6"/>
      <c r="L287" s="6">
        <v>281</v>
      </c>
      <c r="M287" s="17">
        <v>44012</v>
      </c>
    </row>
    <row r="288" spans="1:256" ht="12.75" customHeight="1">
      <c r="A288" s="9" t="s">
        <v>553</v>
      </c>
      <c r="B288" s="9" t="s">
        <v>54</v>
      </c>
      <c r="C288" s="9" t="s">
        <v>554</v>
      </c>
      <c r="D288" s="10">
        <v>1963</v>
      </c>
      <c r="E288" s="6" t="s">
        <v>17</v>
      </c>
      <c r="F288" s="11">
        <v>361</v>
      </c>
      <c r="G288" s="11"/>
      <c r="H288" s="6">
        <v>140</v>
      </c>
      <c r="I288" s="6">
        <v>5</v>
      </c>
      <c r="J288" s="15">
        <f>H288+I288</f>
        <v>145</v>
      </c>
      <c r="K288" s="28"/>
      <c r="L288" s="6">
        <v>283</v>
      </c>
      <c r="M288" s="73">
        <v>44742</v>
      </c>
      <c r="N288" s="16"/>
      <c r="O288" s="16"/>
      <c r="P288" s="16"/>
      <c r="Q288" s="16"/>
      <c r="R288" s="16"/>
      <c r="S288" s="1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  <c r="GU288" s="26"/>
      <c r="GV288" s="26"/>
      <c r="GW288" s="26"/>
      <c r="GX288" s="26"/>
      <c r="GY288" s="26"/>
      <c r="GZ288" s="26"/>
      <c r="HA288" s="26"/>
      <c r="HB288" s="26"/>
      <c r="HC288" s="26"/>
      <c r="HD288" s="26"/>
      <c r="HE288" s="26"/>
      <c r="HF288" s="26"/>
      <c r="HG288" s="26"/>
      <c r="HH288" s="26"/>
      <c r="HI288" s="26"/>
      <c r="HJ288" s="26"/>
      <c r="HK288" s="26"/>
      <c r="HL288" s="26"/>
      <c r="HM288" s="26"/>
      <c r="HN288" s="26"/>
      <c r="HO288" s="26"/>
      <c r="HP288" s="26"/>
      <c r="HQ288" s="26"/>
      <c r="HR288" s="26"/>
      <c r="HS288" s="26"/>
      <c r="HT288" s="26"/>
      <c r="HU288" s="26"/>
      <c r="HV288" s="26"/>
      <c r="HW288" s="26"/>
      <c r="HX288" s="26"/>
      <c r="HY288" s="26"/>
      <c r="HZ288" s="26"/>
      <c r="IA288" s="26"/>
      <c r="IB288" s="26"/>
      <c r="IC288" s="26"/>
      <c r="ID288" s="26"/>
      <c r="IE288" s="26"/>
      <c r="IF288" s="26"/>
      <c r="IG288" s="26"/>
      <c r="IH288" s="26"/>
      <c r="II288" s="26"/>
      <c r="IJ288" s="26"/>
      <c r="IK288" s="26"/>
      <c r="IL288" s="26"/>
      <c r="IM288" s="26"/>
      <c r="IN288" s="26"/>
      <c r="IO288" s="26"/>
      <c r="IP288" s="26"/>
      <c r="IQ288" s="26"/>
      <c r="IR288" s="26"/>
      <c r="IS288" s="26"/>
      <c r="IT288" s="26"/>
      <c r="IU288" s="26"/>
      <c r="IV288" s="26"/>
    </row>
    <row r="289" spans="1:13" ht="12.75" customHeight="1">
      <c r="A289" s="9" t="s">
        <v>315</v>
      </c>
      <c r="B289" s="9" t="s">
        <v>317</v>
      </c>
      <c r="C289" s="9" t="s">
        <v>318</v>
      </c>
      <c r="D289" s="10">
        <v>1967</v>
      </c>
      <c r="E289" s="11" t="s">
        <v>17</v>
      </c>
      <c r="F289" s="11">
        <v>456</v>
      </c>
      <c r="G289" s="11"/>
      <c r="H289" s="6">
        <v>64</v>
      </c>
      <c r="I289" s="6">
        <v>81</v>
      </c>
      <c r="J289" s="15">
        <f>H289+I289</f>
        <v>145</v>
      </c>
      <c r="K289" s="6"/>
      <c r="L289" s="6">
        <v>283</v>
      </c>
      <c r="M289" s="17">
        <v>44561</v>
      </c>
    </row>
    <row r="290" spans="1:256" s="18" customFormat="1" ht="12.75" customHeight="1">
      <c r="A290" s="9" t="s">
        <v>949</v>
      </c>
      <c r="B290" s="9" t="s">
        <v>60</v>
      </c>
      <c r="C290" s="9" t="s">
        <v>950</v>
      </c>
      <c r="D290" s="10">
        <v>1968</v>
      </c>
      <c r="E290" s="6" t="s">
        <v>17</v>
      </c>
      <c r="F290" s="11">
        <v>584</v>
      </c>
      <c r="G290" s="11"/>
      <c r="H290" s="6">
        <v>49</v>
      </c>
      <c r="I290" s="6">
        <v>95</v>
      </c>
      <c r="J290" s="15">
        <f>H290+I290</f>
        <v>144</v>
      </c>
      <c r="K290" s="28"/>
      <c r="L290" s="6">
        <v>285</v>
      </c>
      <c r="M290" s="73">
        <v>44742</v>
      </c>
      <c r="N290" s="1"/>
      <c r="O290" s="4"/>
      <c r="P290" s="4"/>
      <c r="Q290" s="4"/>
      <c r="R290" s="4"/>
      <c r="S290" s="4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  <c r="GV290" s="27"/>
      <c r="GW290" s="27"/>
      <c r="GX290" s="27"/>
      <c r="GY290" s="27"/>
      <c r="GZ290" s="27"/>
      <c r="HA290" s="27"/>
      <c r="HB290" s="27"/>
      <c r="HC290" s="27"/>
      <c r="HD290" s="27"/>
      <c r="HE290" s="27"/>
      <c r="HF290" s="27"/>
      <c r="HG290" s="27"/>
      <c r="HH290" s="27"/>
      <c r="HI290" s="27"/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7"/>
      <c r="HU290" s="27"/>
      <c r="HV290" s="27"/>
      <c r="HW290" s="27"/>
      <c r="HX290" s="27"/>
      <c r="HY290" s="27"/>
      <c r="HZ290" s="27"/>
      <c r="IA290" s="27"/>
      <c r="IB290" s="27"/>
      <c r="IC290" s="27"/>
      <c r="ID290" s="27"/>
      <c r="IE290" s="27"/>
      <c r="IF290" s="27"/>
      <c r="IG290" s="27"/>
      <c r="IH290" s="27"/>
      <c r="II290" s="27"/>
      <c r="IJ290" s="27"/>
      <c r="IK290" s="27"/>
      <c r="IL290" s="27"/>
      <c r="IM290" s="27"/>
      <c r="IN290" s="27"/>
      <c r="IO290" s="27"/>
      <c r="IP290" s="27"/>
      <c r="IQ290" s="27"/>
      <c r="IR290" s="27"/>
      <c r="IS290" s="27"/>
      <c r="IT290" s="27"/>
      <c r="IU290" s="27"/>
      <c r="IV290" s="27"/>
    </row>
    <row r="291" spans="1:13" ht="12.75" customHeight="1">
      <c r="A291" s="39" t="s">
        <v>464</v>
      </c>
      <c r="B291" s="59" t="s">
        <v>465</v>
      </c>
      <c r="C291" s="39" t="s">
        <v>125</v>
      </c>
      <c r="D291" s="40">
        <v>1962</v>
      </c>
      <c r="E291" s="41" t="s">
        <v>17</v>
      </c>
      <c r="F291" s="41">
        <v>210</v>
      </c>
      <c r="G291" s="41"/>
      <c r="H291" s="42">
        <v>61</v>
      </c>
      <c r="I291" s="42">
        <v>83</v>
      </c>
      <c r="J291" s="43">
        <f>H291+I291</f>
        <v>144</v>
      </c>
      <c r="K291" s="42"/>
      <c r="L291" s="42">
        <v>285</v>
      </c>
      <c r="M291" s="44" t="s">
        <v>466</v>
      </c>
    </row>
    <row r="292" spans="1:256" ht="12.75" customHeight="1">
      <c r="A292" s="9" t="s">
        <v>892</v>
      </c>
      <c r="B292" s="9" t="s">
        <v>634</v>
      </c>
      <c r="C292" s="9" t="s">
        <v>893</v>
      </c>
      <c r="D292" s="10">
        <v>1973</v>
      </c>
      <c r="E292" s="11" t="s">
        <v>17</v>
      </c>
      <c r="F292" s="11">
        <v>569</v>
      </c>
      <c r="G292" s="11"/>
      <c r="H292" s="11">
        <v>129</v>
      </c>
      <c r="I292" s="11">
        <v>15</v>
      </c>
      <c r="J292" s="15">
        <f>H292+I292</f>
        <v>144</v>
      </c>
      <c r="K292" s="11"/>
      <c r="L292" s="11">
        <v>285</v>
      </c>
      <c r="M292" s="73">
        <v>44742</v>
      </c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  <c r="GD292" s="26"/>
      <c r="GE292" s="26"/>
      <c r="GF292" s="26"/>
      <c r="GG292" s="26"/>
      <c r="GH292" s="26"/>
      <c r="GI292" s="26"/>
      <c r="GJ292" s="26"/>
      <c r="GK292" s="26"/>
      <c r="GL292" s="26"/>
      <c r="GM292" s="26"/>
      <c r="GN292" s="26"/>
      <c r="GO292" s="26"/>
      <c r="GP292" s="26"/>
      <c r="GQ292" s="26"/>
      <c r="GR292" s="26"/>
      <c r="GS292" s="26"/>
      <c r="GT292" s="26"/>
      <c r="GU292" s="26"/>
      <c r="GV292" s="26"/>
      <c r="GW292" s="26"/>
      <c r="GX292" s="26"/>
      <c r="GY292" s="26"/>
      <c r="GZ292" s="26"/>
      <c r="HA292" s="26"/>
      <c r="HB292" s="26"/>
      <c r="HC292" s="26"/>
      <c r="HD292" s="26"/>
      <c r="HE292" s="26"/>
      <c r="HF292" s="26"/>
      <c r="HG292" s="26"/>
      <c r="HH292" s="26"/>
      <c r="HI292" s="26"/>
      <c r="HJ292" s="26"/>
      <c r="HK292" s="26"/>
      <c r="HL292" s="26"/>
      <c r="HM292" s="26"/>
      <c r="HN292" s="26"/>
      <c r="HO292" s="26"/>
      <c r="HP292" s="26"/>
      <c r="HQ292" s="26"/>
      <c r="HR292" s="26"/>
      <c r="HS292" s="26"/>
      <c r="HT292" s="26"/>
      <c r="HU292" s="26"/>
      <c r="HV292" s="26"/>
      <c r="HW292" s="26"/>
      <c r="HX292" s="26"/>
      <c r="HY292" s="26"/>
      <c r="HZ292" s="26"/>
      <c r="IA292" s="26"/>
      <c r="IB292" s="26"/>
      <c r="IC292" s="26"/>
      <c r="ID292" s="26"/>
      <c r="IE292" s="26"/>
      <c r="IF292" s="26"/>
      <c r="IG292" s="26"/>
      <c r="IH292" s="26"/>
      <c r="II292" s="26"/>
      <c r="IJ292" s="26"/>
      <c r="IK292" s="26"/>
      <c r="IL292" s="26"/>
      <c r="IM292" s="26"/>
      <c r="IN292" s="26"/>
      <c r="IO292" s="26"/>
      <c r="IP292" s="26"/>
      <c r="IQ292" s="26"/>
      <c r="IR292" s="26"/>
      <c r="IS292" s="26"/>
      <c r="IT292" s="26"/>
      <c r="IU292" s="26"/>
      <c r="IV292" s="26"/>
    </row>
    <row r="293" spans="1:13" ht="12.75" customHeight="1">
      <c r="A293" s="9" t="s">
        <v>237</v>
      </c>
      <c r="B293" s="9" t="s">
        <v>57</v>
      </c>
      <c r="C293" s="9" t="s">
        <v>238</v>
      </c>
      <c r="D293" s="10">
        <v>1959</v>
      </c>
      <c r="E293" s="11" t="s">
        <v>17</v>
      </c>
      <c r="F293" s="11">
        <v>490</v>
      </c>
      <c r="G293" s="11"/>
      <c r="H293" s="6">
        <v>115</v>
      </c>
      <c r="I293" s="6">
        <v>27</v>
      </c>
      <c r="J293" s="15">
        <f>H293+I293</f>
        <v>142</v>
      </c>
      <c r="K293" s="6"/>
      <c r="L293" s="6">
        <v>288</v>
      </c>
      <c r="M293" s="73">
        <v>44742</v>
      </c>
    </row>
    <row r="294" spans="1:19" ht="12.75" customHeight="1">
      <c r="A294" s="9" t="s">
        <v>280</v>
      </c>
      <c r="B294" s="9" t="s">
        <v>97</v>
      </c>
      <c r="C294" s="9" t="s">
        <v>281</v>
      </c>
      <c r="D294" s="10">
        <v>1961</v>
      </c>
      <c r="E294" s="11" t="s">
        <v>17</v>
      </c>
      <c r="F294" s="11">
        <v>473</v>
      </c>
      <c r="G294" s="11"/>
      <c r="H294" s="6">
        <v>142</v>
      </c>
      <c r="I294" s="6">
        <v>0</v>
      </c>
      <c r="J294" s="15">
        <f>H294+I294</f>
        <v>142</v>
      </c>
      <c r="K294" s="35"/>
      <c r="L294" s="6">
        <v>288</v>
      </c>
      <c r="M294" s="73">
        <v>44742</v>
      </c>
      <c r="O294" s="30"/>
      <c r="P294" s="30"/>
      <c r="Q294" s="30"/>
      <c r="R294" s="31"/>
      <c r="S294" s="32"/>
    </row>
    <row r="295" spans="1:256" s="18" customFormat="1" ht="12.75" customHeight="1">
      <c r="A295" s="9" t="s">
        <v>203</v>
      </c>
      <c r="B295" s="9" t="s">
        <v>90</v>
      </c>
      <c r="C295" s="9" t="s">
        <v>204</v>
      </c>
      <c r="D295" s="10">
        <v>1950</v>
      </c>
      <c r="E295" s="11" t="s">
        <v>17</v>
      </c>
      <c r="F295" s="11">
        <v>92</v>
      </c>
      <c r="G295" s="11"/>
      <c r="H295" s="6">
        <v>80</v>
      </c>
      <c r="I295" s="6">
        <v>62</v>
      </c>
      <c r="J295" s="15">
        <f>H295+I295</f>
        <v>142</v>
      </c>
      <c r="K295" s="6"/>
      <c r="L295" s="6">
        <v>288</v>
      </c>
      <c r="M295" s="17">
        <v>37986</v>
      </c>
      <c r="N295" s="1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1:19" s="26" customFormat="1" ht="12.75" customHeight="1">
      <c r="A296" s="9" t="s">
        <v>270</v>
      </c>
      <c r="B296" s="9" t="s">
        <v>271</v>
      </c>
      <c r="C296" s="9" t="s">
        <v>125</v>
      </c>
      <c r="D296" s="10">
        <v>1970</v>
      </c>
      <c r="E296" s="11" t="s">
        <v>17</v>
      </c>
      <c r="F296" s="11">
        <v>302</v>
      </c>
      <c r="G296" s="11"/>
      <c r="H296" s="11">
        <f>29+21+10</f>
        <v>60</v>
      </c>
      <c r="I296" s="11">
        <f>72+2+7</f>
        <v>81</v>
      </c>
      <c r="J296" s="15">
        <f>H296+I296</f>
        <v>141</v>
      </c>
      <c r="K296" s="11"/>
      <c r="L296" s="11">
        <v>291</v>
      </c>
      <c r="M296" s="17">
        <v>41090</v>
      </c>
      <c r="N296" s="1"/>
      <c r="O296" s="4"/>
      <c r="P296" s="4"/>
      <c r="Q296" s="4"/>
      <c r="R296" s="4"/>
      <c r="S296" s="4"/>
    </row>
    <row r="297" spans="1:256" ht="12.75" customHeight="1">
      <c r="A297" s="9" t="s">
        <v>890</v>
      </c>
      <c r="B297" s="9" t="s">
        <v>891</v>
      </c>
      <c r="C297" s="9" t="s">
        <v>889</v>
      </c>
      <c r="D297" s="10">
        <v>1962</v>
      </c>
      <c r="E297" s="6" t="s">
        <v>17</v>
      </c>
      <c r="F297" s="11">
        <v>537</v>
      </c>
      <c r="G297" s="11"/>
      <c r="H297" s="6">
        <v>136</v>
      </c>
      <c r="I297" s="6">
        <v>4</v>
      </c>
      <c r="J297" s="15">
        <f>H297+I297</f>
        <v>140</v>
      </c>
      <c r="K297" s="28"/>
      <c r="L297" s="6">
        <v>292</v>
      </c>
      <c r="M297" s="73">
        <v>44742</v>
      </c>
      <c r="O297" s="30"/>
      <c r="P297" s="30"/>
      <c r="Q297" s="30"/>
      <c r="R297" s="31"/>
      <c r="S297" s="32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  <c r="IS297" s="16"/>
      <c r="IT297" s="16"/>
      <c r="IU297" s="16"/>
      <c r="IV297" s="16"/>
    </row>
    <row r="298" spans="1:256" s="24" customFormat="1" ht="12.75" customHeight="1">
      <c r="A298" s="9" t="s">
        <v>450</v>
      </c>
      <c r="B298" s="9" t="s">
        <v>293</v>
      </c>
      <c r="C298" s="9" t="s">
        <v>451</v>
      </c>
      <c r="D298" s="10">
        <v>1966</v>
      </c>
      <c r="E298" s="11" t="s">
        <v>17</v>
      </c>
      <c r="F298" s="11">
        <v>527</v>
      </c>
      <c r="G298" s="11"/>
      <c r="H298" s="6">
        <v>131</v>
      </c>
      <c r="I298" s="6">
        <v>9</v>
      </c>
      <c r="J298" s="15">
        <f>H298+I298</f>
        <v>140</v>
      </c>
      <c r="K298" s="6"/>
      <c r="L298" s="6">
        <v>292</v>
      </c>
      <c r="M298" s="17">
        <v>44561</v>
      </c>
      <c r="N298" s="1"/>
      <c r="O298" s="4"/>
      <c r="P298" s="4"/>
      <c r="Q298" s="4"/>
      <c r="R298" s="4"/>
      <c r="S298" s="4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  <c r="GD298" s="26"/>
      <c r="GE298" s="26"/>
      <c r="GF298" s="26"/>
      <c r="GG298" s="26"/>
      <c r="GH298" s="26"/>
      <c r="GI298" s="26"/>
      <c r="GJ298" s="26"/>
      <c r="GK298" s="26"/>
      <c r="GL298" s="26"/>
      <c r="GM298" s="26"/>
      <c r="GN298" s="26"/>
      <c r="GO298" s="26"/>
      <c r="GP298" s="26"/>
      <c r="GQ298" s="26"/>
      <c r="GR298" s="26"/>
      <c r="GS298" s="26"/>
      <c r="GT298" s="26"/>
      <c r="GU298" s="26"/>
      <c r="GV298" s="26"/>
      <c r="GW298" s="26"/>
      <c r="GX298" s="26"/>
      <c r="GY298" s="26"/>
      <c r="GZ298" s="26"/>
      <c r="HA298" s="26"/>
      <c r="HB298" s="26"/>
      <c r="HC298" s="26"/>
      <c r="HD298" s="26"/>
      <c r="HE298" s="26"/>
      <c r="HF298" s="26"/>
      <c r="HG298" s="26"/>
      <c r="HH298" s="26"/>
      <c r="HI298" s="26"/>
      <c r="HJ298" s="26"/>
      <c r="HK298" s="26"/>
      <c r="HL298" s="26"/>
      <c r="HM298" s="26"/>
      <c r="HN298" s="26"/>
      <c r="HO298" s="26"/>
      <c r="HP298" s="26"/>
      <c r="HQ298" s="26"/>
      <c r="HR298" s="26"/>
      <c r="HS298" s="26"/>
      <c r="HT298" s="26"/>
      <c r="HU298" s="26"/>
      <c r="HV298" s="26"/>
      <c r="HW298" s="26"/>
      <c r="HX298" s="26"/>
      <c r="HY298" s="26"/>
      <c r="HZ298" s="26"/>
      <c r="IA298" s="26"/>
      <c r="IB298" s="26"/>
      <c r="IC298" s="26"/>
      <c r="ID298" s="26"/>
      <c r="IE298" s="26"/>
      <c r="IF298" s="26"/>
      <c r="IG298" s="26"/>
      <c r="IH298" s="26"/>
      <c r="II298" s="26"/>
      <c r="IJ298" s="26"/>
      <c r="IK298" s="26"/>
      <c r="IL298" s="26"/>
      <c r="IM298" s="26"/>
      <c r="IN298" s="26"/>
      <c r="IO298" s="26"/>
      <c r="IP298" s="26"/>
      <c r="IQ298" s="26"/>
      <c r="IR298" s="26"/>
      <c r="IS298" s="26"/>
      <c r="IT298" s="26"/>
      <c r="IU298" s="26"/>
      <c r="IV298" s="26"/>
    </row>
    <row r="299" spans="1:19" s="26" customFormat="1" ht="12.75" customHeight="1">
      <c r="A299" s="9" t="s">
        <v>788</v>
      </c>
      <c r="B299" s="9" t="s">
        <v>293</v>
      </c>
      <c r="C299" s="9" t="s">
        <v>879</v>
      </c>
      <c r="D299" s="10">
        <v>1982</v>
      </c>
      <c r="E299" s="6" t="s">
        <v>17</v>
      </c>
      <c r="F299" s="11">
        <v>278</v>
      </c>
      <c r="G299" s="11"/>
      <c r="H299" s="6">
        <v>119</v>
      </c>
      <c r="I299" s="6">
        <v>21</v>
      </c>
      <c r="J299" s="15">
        <f>H299+I299</f>
        <v>140</v>
      </c>
      <c r="K299" s="28"/>
      <c r="L299" s="6">
        <v>292</v>
      </c>
      <c r="M299" s="17">
        <v>43100</v>
      </c>
      <c r="N299" s="1"/>
      <c r="O299" s="4"/>
      <c r="P299" s="4"/>
      <c r="Q299" s="4"/>
      <c r="R299" s="4"/>
      <c r="S299" s="4"/>
    </row>
    <row r="300" spans="1:256" s="18" customFormat="1" ht="12.75" customHeight="1">
      <c r="A300" s="9" t="s">
        <v>263</v>
      </c>
      <c r="B300" s="9" t="s">
        <v>264</v>
      </c>
      <c r="C300" s="9" t="s">
        <v>265</v>
      </c>
      <c r="D300" s="10">
        <v>1970</v>
      </c>
      <c r="E300" s="11" t="s">
        <v>17</v>
      </c>
      <c r="F300" s="11">
        <v>524</v>
      </c>
      <c r="G300" s="11"/>
      <c r="H300" s="6">
        <v>121</v>
      </c>
      <c r="I300" s="6">
        <v>19</v>
      </c>
      <c r="J300" s="15">
        <f>H300+I300</f>
        <v>140</v>
      </c>
      <c r="K300" s="45"/>
      <c r="L300" s="6">
        <v>292</v>
      </c>
      <c r="M300" s="73">
        <v>44742</v>
      </c>
      <c r="N300" s="1"/>
      <c r="O300" s="4"/>
      <c r="P300" s="4"/>
      <c r="Q300" s="4"/>
      <c r="R300" s="4"/>
      <c r="S300" s="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  <c r="FJ300" s="24"/>
      <c r="FK300" s="24"/>
      <c r="FL300" s="24"/>
      <c r="FM300" s="24"/>
      <c r="FN300" s="24"/>
      <c r="FO300" s="24"/>
      <c r="FP300" s="24"/>
      <c r="FQ300" s="24"/>
      <c r="FR300" s="24"/>
      <c r="FS300" s="24"/>
      <c r="FT300" s="24"/>
      <c r="FU300" s="24"/>
      <c r="FV300" s="24"/>
      <c r="FW300" s="24"/>
      <c r="FX300" s="24"/>
      <c r="FY300" s="24"/>
      <c r="FZ300" s="24"/>
      <c r="GA300" s="24"/>
      <c r="GB300" s="24"/>
      <c r="GC300" s="24"/>
      <c r="GD300" s="24"/>
      <c r="GE300" s="24"/>
      <c r="GF300" s="24"/>
      <c r="GG300" s="24"/>
      <c r="GH300" s="24"/>
      <c r="GI300" s="24"/>
      <c r="GJ300" s="24"/>
      <c r="GK300" s="24"/>
      <c r="GL300" s="24"/>
      <c r="GM300" s="24"/>
      <c r="GN300" s="24"/>
      <c r="GO300" s="24"/>
      <c r="GP300" s="24"/>
      <c r="GQ300" s="24"/>
      <c r="GR300" s="24"/>
      <c r="GS300" s="24"/>
      <c r="GT300" s="24"/>
      <c r="GU300" s="24"/>
      <c r="GV300" s="24"/>
      <c r="GW300" s="24"/>
      <c r="GX300" s="24"/>
      <c r="GY300" s="24"/>
      <c r="GZ300" s="24"/>
      <c r="HA300" s="24"/>
      <c r="HB300" s="24"/>
      <c r="HC300" s="24"/>
      <c r="HD300" s="24"/>
      <c r="HE300" s="24"/>
      <c r="HF300" s="24"/>
      <c r="HG300" s="24"/>
      <c r="HH300" s="24"/>
      <c r="HI300" s="24"/>
      <c r="HJ300" s="24"/>
      <c r="HK300" s="24"/>
      <c r="HL300" s="24"/>
      <c r="HM300" s="24"/>
      <c r="HN300" s="24"/>
      <c r="HO300" s="24"/>
      <c r="HP300" s="24"/>
      <c r="HQ300" s="24"/>
      <c r="HR300" s="24"/>
      <c r="HS300" s="24"/>
      <c r="HT300" s="24"/>
      <c r="HU300" s="24"/>
      <c r="HV300" s="24"/>
      <c r="HW300" s="24"/>
      <c r="HX300" s="24"/>
      <c r="HY300" s="24"/>
      <c r="HZ300" s="24"/>
      <c r="IA300" s="24"/>
      <c r="IB300" s="24"/>
      <c r="IC300" s="24"/>
      <c r="ID300" s="24"/>
      <c r="IE300" s="24"/>
      <c r="IF300" s="24"/>
      <c r="IG300" s="24"/>
      <c r="IH300" s="24"/>
      <c r="II300" s="24"/>
      <c r="IJ300" s="24"/>
      <c r="IK300" s="24"/>
      <c r="IL300" s="24"/>
      <c r="IM300" s="24"/>
      <c r="IN300" s="24"/>
      <c r="IO300" s="24"/>
      <c r="IP300" s="24"/>
      <c r="IQ300" s="24"/>
      <c r="IR300" s="24"/>
      <c r="IS300" s="24"/>
      <c r="IT300" s="24"/>
      <c r="IU300" s="24"/>
      <c r="IV300" s="24"/>
    </row>
    <row r="301" spans="1:256" s="26" customFormat="1" ht="12.75" customHeight="1">
      <c r="A301" s="9" t="s">
        <v>394</v>
      </c>
      <c r="B301" s="9" t="s">
        <v>395</v>
      </c>
      <c r="C301" s="9" t="s">
        <v>396</v>
      </c>
      <c r="D301" s="10">
        <v>1972</v>
      </c>
      <c r="E301" s="11" t="s">
        <v>17</v>
      </c>
      <c r="F301" s="11">
        <v>496</v>
      </c>
      <c r="G301" s="11"/>
      <c r="H301" s="6">
        <v>102</v>
      </c>
      <c r="I301" s="6">
        <v>38</v>
      </c>
      <c r="J301" s="15">
        <f>H301+I301</f>
        <v>140</v>
      </c>
      <c r="K301" s="6"/>
      <c r="L301" s="6">
        <v>292</v>
      </c>
      <c r="M301" s="73">
        <v>44742</v>
      </c>
      <c r="N301" s="1"/>
      <c r="O301" s="2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1:256" s="24" customFormat="1" ht="12.75" customHeight="1">
      <c r="A302" s="9" t="s">
        <v>631</v>
      </c>
      <c r="B302" s="9" t="s">
        <v>632</v>
      </c>
      <c r="C302" s="9" t="s">
        <v>52</v>
      </c>
      <c r="D302" s="10">
        <v>1967</v>
      </c>
      <c r="E302" s="6" t="s">
        <v>17</v>
      </c>
      <c r="F302" s="11">
        <v>165</v>
      </c>
      <c r="G302" s="11"/>
      <c r="H302" s="6">
        <v>87</v>
      </c>
      <c r="I302" s="6">
        <v>52</v>
      </c>
      <c r="J302" s="15">
        <f>H302+I302</f>
        <v>139</v>
      </c>
      <c r="K302" s="28"/>
      <c r="L302" s="6">
        <v>297</v>
      </c>
      <c r="M302" s="17">
        <v>44048</v>
      </c>
      <c r="N302" s="1"/>
      <c r="O302" s="34"/>
      <c r="P302" s="34"/>
      <c r="Q302" s="34"/>
      <c r="R302" s="34"/>
      <c r="S302" s="34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  <c r="GC302" s="26"/>
      <c r="GD302" s="26"/>
      <c r="GE302" s="26"/>
      <c r="GF302" s="26"/>
      <c r="GG302" s="26"/>
      <c r="GH302" s="26"/>
      <c r="GI302" s="26"/>
      <c r="GJ302" s="26"/>
      <c r="GK302" s="26"/>
      <c r="GL302" s="26"/>
      <c r="GM302" s="26"/>
      <c r="GN302" s="26"/>
      <c r="GO302" s="26"/>
      <c r="GP302" s="26"/>
      <c r="GQ302" s="26"/>
      <c r="GR302" s="26"/>
      <c r="GS302" s="26"/>
      <c r="GT302" s="26"/>
      <c r="GU302" s="26"/>
      <c r="GV302" s="26"/>
      <c r="GW302" s="26"/>
      <c r="GX302" s="26"/>
      <c r="GY302" s="26"/>
      <c r="GZ302" s="26"/>
      <c r="HA302" s="26"/>
      <c r="HB302" s="26"/>
      <c r="HC302" s="26"/>
      <c r="HD302" s="26"/>
      <c r="HE302" s="26"/>
      <c r="HF302" s="26"/>
      <c r="HG302" s="26"/>
      <c r="HH302" s="26"/>
      <c r="HI302" s="26"/>
      <c r="HJ302" s="26"/>
      <c r="HK302" s="26"/>
      <c r="HL302" s="26"/>
      <c r="HM302" s="26"/>
      <c r="HN302" s="26"/>
      <c r="HO302" s="26"/>
      <c r="HP302" s="26"/>
      <c r="HQ302" s="26"/>
      <c r="HR302" s="26"/>
      <c r="HS302" s="26"/>
      <c r="HT302" s="26"/>
      <c r="HU302" s="26"/>
      <c r="HV302" s="26"/>
      <c r="HW302" s="26"/>
      <c r="HX302" s="26"/>
      <c r="HY302" s="26"/>
      <c r="HZ302" s="26"/>
      <c r="IA302" s="26"/>
      <c r="IB302" s="26"/>
      <c r="IC302" s="26"/>
      <c r="ID302" s="26"/>
      <c r="IE302" s="26"/>
      <c r="IF302" s="26"/>
      <c r="IG302" s="26"/>
      <c r="IH302" s="26"/>
      <c r="II302" s="26"/>
      <c r="IJ302" s="26"/>
      <c r="IK302" s="26"/>
      <c r="IL302" s="26"/>
      <c r="IM302" s="26"/>
      <c r="IN302" s="26"/>
      <c r="IO302" s="26"/>
      <c r="IP302" s="26"/>
      <c r="IQ302" s="26"/>
      <c r="IR302" s="26"/>
      <c r="IS302" s="26"/>
      <c r="IT302" s="26"/>
      <c r="IU302" s="26"/>
      <c r="IV302" s="26"/>
    </row>
    <row r="303" spans="1:256" s="18" customFormat="1" ht="12.75" customHeight="1">
      <c r="A303" s="9" t="s">
        <v>875</v>
      </c>
      <c r="B303" s="9" t="s">
        <v>560</v>
      </c>
      <c r="C303" s="9" t="s">
        <v>876</v>
      </c>
      <c r="D303" s="10">
        <v>1974</v>
      </c>
      <c r="E303" s="6" t="s">
        <v>17</v>
      </c>
      <c r="F303" s="11">
        <v>545</v>
      </c>
      <c r="G303" s="11"/>
      <c r="H303" s="6">
        <v>120</v>
      </c>
      <c r="I303" s="6">
        <v>19</v>
      </c>
      <c r="J303" s="15">
        <f>H303+I303</f>
        <v>139</v>
      </c>
      <c r="K303" s="28"/>
      <c r="L303" s="6">
        <v>297</v>
      </c>
      <c r="M303" s="73">
        <v>44742</v>
      </c>
      <c r="N303" s="1"/>
      <c r="O303" s="4"/>
      <c r="P303" s="4"/>
      <c r="Q303" s="4"/>
      <c r="R303" s="4"/>
      <c r="S303" s="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  <c r="FJ303" s="24"/>
      <c r="FK303" s="24"/>
      <c r="FL303" s="24"/>
      <c r="FM303" s="24"/>
      <c r="FN303" s="24"/>
      <c r="FO303" s="24"/>
      <c r="FP303" s="24"/>
      <c r="FQ303" s="24"/>
      <c r="FR303" s="24"/>
      <c r="FS303" s="24"/>
      <c r="FT303" s="24"/>
      <c r="FU303" s="24"/>
      <c r="FV303" s="24"/>
      <c r="FW303" s="24"/>
      <c r="FX303" s="24"/>
      <c r="FY303" s="24"/>
      <c r="FZ303" s="24"/>
      <c r="GA303" s="24"/>
      <c r="GB303" s="24"/>
      <c r="GC303" s="24"/>
      <c r="GD303" s="24"/>
      <c r="GE303" s="24"/>
      <c r="GF303" s="24"/>
      <c r="GG303" s="24"/>
      <c r="GH303" s="24"/>
      <c r="GI303" s="24"/>
      <c r="GJ303" s="24"/>
      <c r="GK303" s="24"/>
      <c r="GL303" s="24"/>
      <c r="GM303" s="24"/>
      <c r="GN303" s="24"/>
      <c r="GO303" s="24"/>
      <c r="GP303" s="24"/>
      <c r="GQ303" s="24"/>
      <c r="GR303" s="24"/>
      <c r="GS303" s="24"/>
      <c r="GT303" s="24"/>
      <c r="GU303" s="24"/>
      <c r="GV303" s="24"/>
      <c r="GW303" s="24"/>
      <c r="GX303" s="24"/>
      <c r="GY303" s="24"/>
      <c r="GZ303" s="24"/>
      <c r="HA303" s="24"/>
      <c r="HB303" s="24"/>
      <c r="HC303" s="24"/>
      <c r="HD303" s="24"/>
      <c r="HE303" s="24"/>
      <c r="HF303" s="24"/>
      <c r="HG303" s="24"/>
      <c r="HH303" s="24"/>
      <c r="HI303" s="24"/>
      <c r="HJ303" s="24"/>
      <c r="HK303" s="24"/>
      <c r="HL303" s="24"/>
      <c r="HM303" s="24"/>
      <c r="HN303" s="24"/>
      <c r="HO303" s="24"/>
      <c r="HP303" s="24"/>
      <c r="HQ303" s="24"/>
      <c r="HR303" s="24"/>
      <c r="HS303" s="24"/>
      <c r="HT303" s="24"/>
      <c r="HU303" s="24"/>
      <c r="HV303" s="24"/>
      <c r="HW303" s="24"/>
      <c r="HX303" s="24"/>
      <c r="HY303" s="24"/>
      <c r="HZ303" s="24"/>
      <c r="IA303" s="24"/>
      <c r="IB303" s="24"/>
      <c r="IC303" s="24"/>
      <c r="ID303" s="24"/>
      <c r="IE303" s="24"/>
      <c r="IF303" s="24"/>
      <c r="IG303" s="24"/>
      <c r="IH303" s="24"/>
      <c r="II303" s="24"/>
      <c r="IJ303" s="24"/>
      <c r="IK303" s="24"/>
      <c r="IL303" s="24"/>
      <c r="IM303" s="24"/>
      <c r="IN303" s="24"/>
      <c r="IO303" s="24"/>
      <c r="IP303" s="24"/>
      <c r="IQ303" s="24"/>
      <c r="IR303" s="24"/>
      <c r="IS303" s="24"/>
      <c r="IT303" s="24"/>
      <c r="IU303" s="24"/>
      <c r="IV303" s="24"/>
    </row>
    <row r="304" spans="1:256" s="26" customFormat="1" ht="12.75" customHeight="1">
      <c r="A304" s="5" t="s">
        <v>930</v>
      </c>
      <c r="B304" s="52" t="s">
        <v>60</v>
      </c>
      <c r="C304" s="5" t="s">
        <v>522</v>
      </c>
      <c r="D304" s="6">
        <v>1978</v>
      </c>
      <c r="E304" s="11" t="s">
        <v>17</v>
      </c>
      <c r="F304" s="6">
        <v>578</v>
      </c>
      <c r="G304" s="6"/>
      <c r="H304" s="6">
        <v>78</v>
      </c>
      <c r="I304" s="6">
        <v>61</v>
      </c>
      <c r="J304" s="15">
        <f>H304+I304</f>
        <v>139</v>
      </c>
      <c r="K304" s="6"/>
      <c r="L304" s="6">
        <v>297</v>
      </c>
      <c r="M304" s="75">
        <v>44742</v>
      </c>
      <c r="N304" s="1"/>
      <c r="O304" s="24"/>
      <c r="P304" s="24"/>
      <c r="Q304" s="24"/>
      <c r="R304" s="24"/>
      <c r="S304" s="24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  <c r="IL304" s="18"/>
      <c r="IM304" s="18"/>
      <c r="IN304" s="18"/>
      <c r="IO304" s="18"/>
      <c r="IP304" s="18"/>
      <c r="IQ304" s="18"/>
      <c r="IR304" s="18"/>
      <c r="IS304" s="18"/>
      <c r="IT304" s="18"/>
      <c r="IU304" s="18"/>
      <c r="IV304" s="18"/>
    </row>
    <row r="305" spans="1:256" s="18" customFormat="1" ht="12.75" customHeight="1">
      <c r="A305" s="5" t="s">
        <v>873</v>
      </c>
      <c r="B305" s="5" t="s">
        <v>874</v>
      </c>
      <c r="C305" s="19" t="s">
        <v>255</v>
      </c>
      <c r="D305" s="20">
        <v>1963</v>
      </c>
      <c r="E305" s="11" t="s">
        <v>17</v>
      </c>
      <c r="F305" s="20">
        <v>534</v>
      </c>
      <c r="G305" s="21"/>
      <c r="H305" s="20">
        <v>130</v>
      </c>
      <c r="I305" s="22">
        <v>7</v>
      </c>
      <c r="J305" s="23">
        <f>H305+I305</f>
        <v>137</v>
      </c>
      <c r="K305" s="22"/>
      <c r="L305" s="22">
        <v>300</v>
      </c>
      <c r="M305" s="73">
        <v>44742</v>
      </c>
      <c r="N305" s="1"/>
      <c r="O305" s="16"/>
      <c r="P305" s="16"/>
      <c r="Q305" s="16"/>
      <c r="R305" s="16"/>
      <c r="S305" s="16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  <c r="FJ305" s="24"/>
      <c r="FK305" s="24"/>
      <c r="FL305" s="24"/>
      <c r="FM305" s="24"/>
      <c r="FN305" s="24"/>
      <c r="FO305" s="24"/>
      <c r="FP305" s="24"/>
      <c r="FQ305" s="24"/>
      <c r="FR305" s="24"/>
      <c r="FS305" s="24"/>
      <c r="FT305" s="24"/>
      <c r="FU305" s="24"/>
      <c r="FV305" s="24"/>
      <c r="FW305" s="24"/>
      <c r="FX305" s="24"/>
      <c r="FY305" s="24"/>
      <c r="FZ305" s="24"/>
      <c r="GA305" s="24"/>
      <c r="GB305" s="24"/>
      <c r="GC305" s="24"/>
      <c r="GD305" s="24"/>
      <c r="GE305" s="24"/>
      <c r="GF305" s="24"/>
      <c r="GG305" s="24"/>
      <c r="GH305" s="24"/>
      <c r="GI305" s="24"/>
      <c r="GJ305" s="24"/>
      <c r="GK305" s="24"/>
      <c r="GL305" s="24"/>
      <c r="GM305" s="24"/>
      <c r="GN305" s="24"/>
      <c r="GO305" s="24"/>
      <c r="GP305" s="24"/>
      <c r="GQ305" s="24"/>
      <c r="GR305" s="24"/>
      <c r="GS305" s="24"/>
      <c r="GT305" s="24"/>
      <c r="GU305" s="24"/>
      <c r="GV305" s="24"/>
      <c r="GW305" s="24"/>
      <c r="GX305" s="24"/>
      <c r="GY305" s="24"/>
      <c r="GZ305" s="24"/>
      <c r="HA305" s="24"/>
      <c r="HB305" s="24"/>
      <c r="HC305" s="24"/>
      <c r="HD305" s="24"/>
      <c r="HE305" s="24"/>
      <c r="HF305" s="24"/>
      <c r="HG305" s="24"/>
      <c r="HH305" s="24"/>
      <c r="HI305" s="24"/>
      <c r="HJ305" s="24"/>
      <c r="HK305" s="24"/>
      <c r="HL305" s="24"/>
      <c r="HM305" s="24"/>
      <c r="HN305" s="24"/>
      <c r="HO305" s="24"/>
      <c r="HP305" s="24"/>
      <c r="HQ305" s="24"/>
      <c r="HR305" s="24"/>
      <c r="HS305" s="24"/>
      <c r="HT305" s="24"/>
      <c r="HU305" s="24"/>
      <c r="HV305" s="24"/>
      <c r="HW305" s="24"/>
      <c r="HX305" s="24"/>
      <c r="HY305" s="24"/>
      <c r="HZ305" s="24"/>
      <c r="IA305" s="24"/>
      <c r="IB305" s="24"/>
      <c r="IC305" s="24"/>
      <c r="ID305" s="24"/>
      <c r="IE305" s="24"/>
      <c r="IF305" s="24"/>
      <c r="IG305" s="24"/>
      <c r="IH305" s="24"/>
      <c r="II305" s="24"/>
      <c r="IJ305" s="24"/>
      <c r="IK305" s="24"/>
      <c r="IL305" s="24"/>
      <c r="IM305" s="24"/>
      <c r="IN305" s="24"/>
      <c r="IO305" s="24"/>
      <c r="IP305" s="24"/>
      <c r="IQ305" s="24"/>
      <c r="IR305" s="24"/>
      <c r="IS305" s="24"/>
      <c r="IT305" s="24"/>
      <c r="IU305" s="24"/>
      <c r="IV305" s="24"/>
    </row>
    <row r="306" spans="1:256" s="24" customFormat="1" ht="12.75" customHeight="1">
      <c r="A306" s="9" t="s">
        <v>846</v>
      </c>
      <c r="B306" s="9" t="s">
        <v>57</v>
      </c>
      <c r="C306" s="9" t="s">
        <v>847</v>
      </c>
      <c r="D306" s="10">
        <v>1955</v>
      </c>
      <c r="E306" s="6" t="s">
        <v>17</v>
      </c>
      <c r="F306" s="11">
        <v>535</v>
      </c>
      <c r="G306" s="11"/>
      <c r="H306" s="6">
        <v>105</v>
      </c>
      <c r="I306" s="6">
        <v>31</v>
      </c>
      <c r="J306" s="15">
        <f>H306+I306</f>
        <v>136</v>
      </c>
      <c r="K306" s="28"/>
      <c r="L306" s="6">
        <v>301</v>
      </c>
      <c r="M306" s="73">
        <v>44742</v>
      </c>
      <c r="N306" s="1"/>
      <c r="O306" s="30"/>
      <c r="P306" s="30"/>
      <c r="Q306" s="30"/>
      <c r="R306" s="31"/>
      <c r="S306" s="32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6"/>
      <c r="II306" s="16"/>
      <c r="IJ306" s="16"/>
      <c r="IK306" s="16"/>
      <c r="IL306" s="16"/>
      <c r="IM306" s="16"/>
      <c r="IN306" s="16"/>
      <c r="IO306" s="16"/>
      <c r="IP306" s="16"/>
      <c r="IQ306" s="16"/>
      <c r="IR306" s="16"/>
      <c r="IS306" s="16"/>
      <c r="IT306" s="16"/>
      <c r="IU306" s="16"/>
      <c r="IV306" s="16"/>
    </row>
    <row r="307" spans="1:256" s="16" customFormat="1" ht="12.75" customHeight="1">
      <c r="A307" s="9" t="s">
        <v>900</v>
      </c>
      <c r="B307" s="29" t="s">
        <v>901</v>
      </c>
      <c r="C307" s="9" t="s">
        <v>902</v>
      </c>
      <c r="D307" s="10">
        <v>1969</v>
      </c>
      <c r="E307" s="11" t="s">
        <v>17</v>
      </c>
      <c r="F307" s="11">
        <v>567</v>
      </c>
      <c r="G307" s="11"/>
      <c r="H307" s="6">
        <v>79</v>
      </c>
      <c r="I307" s="6">
        <v>57</v>
      </c>
      <c r="J307" s="15">
        <f>H307+I307</f>
        <v>136</v>
      </c>
      <c r="K307" s="6"/>
      <c r="L307" s="6">
        <v>301</v>
      </c>
      <c r="M307" s="73">
        <v>44742</v>
      </c>
      <c r="N307" s="1"/>
      <c r="O307" s="18"/>
      <c r="P307" s="18"/>
      <c r="Q307" s="18"/>
      <c r="R307" s="18"/>
      <c r="S307" s="18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1:256" s="24" customFormat="1" ht="12.75" customHeight="1">
      <c r="A308" s="9" t="s">
        <v>470</v>
      </c>
      <c r="B308" s="9" t="s">
        <v>471</v>
      </c>
      <c r="C308" s="9" t="s">
        <v>52</v>
      </c>
      <c r="D308" s="10">
        <v>1966</v>
      </c>
      <c r="E308" s="11" t="s">
        <v>17</v>
      </c>
      <c r="F308" s="11">
        <v>134</v>
      </c>
      <c r="G308" s="11"/>
      <c r="H308" s="6">
        <v>102</v>
      </c>
      <c r="I308" s="6">
        <v>34</v>
      </c>
      <c r="J308" s="15">
        <f>H308+I308</f>
        <v>136</v>
      </c>
      <c r="K308" s="6"/>
      <c r="L308" s="6">
        <v>301</v>
      </c>
      <c r="M308" s="17">
        <v>39447</v>
      </c>
      <c r="N308" s="1"/>
      <c r="O308" s="4"/>
      <c r="P308" s="4"/>
      <c r="Q308" s="4"/>
      <c r="R308" s="4"/>
      <c r="S308" s="4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  <c r="IH308" s="16"/>
      <c r="II308" s="16"/>
      <c r="IJ308" s="16"/>
      <c r="IK308" s="16"/>
      <c r="IL308" s="16"/>
      <c r="IM308" s="16"/>
      <c r="IN308" s="16"/>
      <c r="IO308" s="16"/>
      <c r="IP308" s="16"/>
      <c r="IQ308" s="16"/>
      <c r="IR308" s="16"/>
      <c r="IS308" s="16"/>
      <c r="IT308" s="16"/>
      <c r="IU308" s="16"/>
      <c r="IV308" s="16"/>
    </row>
    <row r="309" spans="1:19" ht="12.75" customHeight="1">
      <c r="A309" s="9" t="s">
        <v>595</v>
      </c>
      <c r="B309" s="9" t="s">
        <v>596</v>
      </c>
      <c r="C309" s="9" t="s">
        <v>245</v>
      </c>
      <c r="D309" s="10">
        <v>1966</v>
      </c>
      <c r="E309" s="6" t="s">
        <v>17</v>
      </c>
      <c r="F309" s="11">
        <v>419</v>
      </c>
      <c r="G309" s="11"/>
      <c r="H309" s="6">
        <v>106</v>
      </c>
      <c r="I309" s="6">
        <v>30</v>
      </c>
      <c r="J309" s="15">
        <f>H309+I309</f>
        <v>136</v>
      </c>
      <c r="K309" s="28"/>
      <c r="L309" s="6">
        <v>301</v>
      </c>
      <c r="M309" s="17">
        <v>43830</v>
      </c>
      <c r="O309" s="16"/>
      <c r="P309" s="16"/>
      <c r="Q309" s="16"/>
      <c r="R309" s="16"/>
      <c r="S309" s="16"/>
    </row>
    <row r="310" spans="1:19" ht="12.75" customHeight="1">
      <c r="A310" s="9" t="s">
        <v>14</v>
      </c>
      <c r="B310" s="9" t="s">
        <v>15</v>
      </c>
      <c r="C310" s="9" t="s">
        <v>16</v>
      </c>
      <c r="D310" s="10">
        <v>1941</v>
      </c>
      <c r="E310" s="11" t="s">
        <v>17</v>
      </c>
      <c r="F310" s="11">
        <v>377</v>
      </c>
      <c r="G310" s="11" t="s">
        <v>32</v>
      </c>
      <c r="H310" s="6">
        <v>45</v>
      </c>
      <c r="I310" s="6">
        <v>90</v>
      </c>
      <c r="J310" s="15">
        <f>H310+I310</f>
        <v>135</v>
      </c>
      <c r="K310" s="6"/>
      <c r="L310" s="6">
        <v>305</v>
      </c>
      <c r="M310" s="17">
        <v>44196</v>
      </c>
      <c r="O310" s="16"/>
      <c r="P310" s="16"/>
      <c r="Q310" s="16"/>
      <c r="R310" s="16"/>
      <c r="S310" s="16"/>
    </row>
    <row r="311" spans="1:256" s="16" customFormat="1" ht="12.75" customHeight="1">
      <c r="A311" s="9" t="s">
        <v>510</v>
      </c>
      <c r="B311" s="9" t="s">
        <v>511</v>
      </c>
      <c r="C311" s="9" t="s">
        <v>512</v>
      </c>
      <c r="D311" s="10">
        <v>1947</v>
      </c>
      <c r="E311" s="6" t="s">
        <v>17</v>
      </c>
      <c r="F311" s="11">
        <v>195</v>
      </c>
      <c r="G311" s="11"/>
      <c r="H311" s="6">
        <v>90</v>
      </c>
      <c r="I311" s="6">
        <v>45</v>
      </c>
      <c r="J311" s="15">
        <f>H311+I311</f>
        <v>135</v>
      </c>
      <c r="K311" s="28"/>
      <c r="L311" s="6">
        <v>305</v>
      </c>
      <c r="M311" s="17">
        <v>40178</v>
      </c>
      <c r="N311" s="1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1:19" ht="12.75" customHeight="1">
      <c r="A312" s="9" t="s">
        <v>840</v>
      </c>
      <c r="B312" s="9" t="s">
        <v>712</v>
      </c>
      <c r="C312" s="9" t="s">
        <v>843</v>
      </c>
      <c r="D312" s="10">
        <v>1985</v>
      </c>
      <c r="E312" s="11" t="s">
        <v>17</v>
      </c>
      <c r="F312" s="11">
        <v>533</v>
      </c>
      <c r="G312" s="11"/>
      <c r="H312" s="6">
        <v>108</v>
      </c>
      <c r="I312" s="6">
        <v>27</v>
      </c>
      <c r="J312" s="15">
        <f>H312+I312</f>
        <v>135</v>
      </c>
      <c r="K312" s="6"/>
      <c r="L312" s="6">
        <v>305</v>
      </c>
      <c r="M312" s="73">
        <v>44742</v>
      </c>
      <c r="O312" s="30"/>
      <c r="P312" s="30"/>
      <c r="Q312" s="30"/>
      <c r="R312" s="31"/>
      <c r="S312" s="32"/>
    </row>
    <row r="313" spans="1:256" s="26" customFormat="1" ht="12.75" customHeight="1">
      <c r="A313" s="9" t="s">
        <v>186</v>
      </c>
      <c r="B313" s="9" t="s">
        <v>27</v>
      </c>
      <c r="C313" s="9" t="s">
        <v>189</v>
      </c>
      <c r="D313" s="10">
        <v>1946</v>
      </c>
      <c r="E313" s="11" t="s">
        <v>17</v>
      </c>
      <c r="F313" s="11">
        <v>463</v>
      </c>
      <c r="G313" s="11"/>
      <c r="H313" s="6">
        <v>118</v>
      </c>
      <c r="I313" s="6">
        <v>16</v>
      </c>
      <c r="J313" s="15">
        <f>H313+I313</f>
        <v>134</v>
      </c>
      <c r="K313" s="6"/>
      <c r="L313" s="6">
        <v>308</v>
      </c>
      <c r="M313" s="73">
        <v>44742</v>
      </c>
      <c r="N313" s="1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1:19" ht="12.75" customHeight="1">
      <c r="A314" s="9" t="s">
        <v>752</v>
      </c>
      <c r="B314" s="9" t="s">
        <v>300</v>
      </c>
      <c r="C314" s="9" t="s">
        <v>753</v>
      </c>
      <c r="D314" s="10">
        <v>1943</v>
      </c>
      <c r="E314" s="6" t="s">
        <v>17</v>
      </c>
      <c r="F314" s="11">
        <v>51</v>
      </c>
      <c r="G314" s="11"/>
      <c r="H314" s="6">
        <v>102</v>
      </c>
      <c r="I314" s="6">
        <v>32</v>
      </c>
      <c r="J314" s="15">
        <f>H314+I314</f>
        <v>134</v>
      </c>
      <c r="K314" s="28"/>
      <c r="L314" s="6">
        <v>308</v>
      </c>
      <c r="M314" s="17">
        <v>39447</v>
      </c>
      <c r="O314" s="18"/>
      <c r="P314" s="18"/>
      <c r="Q314" s="18"/>
      <c r="R314" s="18"/>
      <c r="S314" s="18"/>
    </row>
    <row r="315" spans="1:256" ht="12.75" customHeight="1">
      <c r="A315" s="5" t="s">
        <v>345</v>
      </c>
      <c r="B315" s="5" t="s">
        <v>346</v>
      </c>
      <c r="C315" s="5" t="s">
        <v>347</v>
      </c>
      <c r="D315" s="20">
        <v>1972</v>
      </c>
      <c r="E315" s="11" t="s">
        <v>17</v>
      </c>
      <c r="F315" s="6">
        <v>258</v>
      </c>
      <c r="G315" s="11"/>
      <c r="H315" s="11">
        <v>105</v>
      </c>
      <c r="I315" s="11">
        <v>29</v>
      </c>
      <c r="J315" s="15">
        <f>H315+I315</f>
        <v>134</v>
      </c>
      <c r="K315" s="11"/>
      <c r="L315" s="11">
        <v>308</v>
      </c>
      <c r="M315" s="73">
        <v>44742</v>
      </c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  <c r="FJ315" s="24"/>
      <c r="FK315" s="24"/>
      <c r="FL315" s="24"/>
      <c r="FM315" s="24"/>
      <c r="FN315" s="24"/>
      <c r="FO315" s="24"/>
      <c r="FP315" s="24"/>
      <c r="FQ315" s="24"/>
      <c r="FR315" s="24"/>
      <c r="FS315" s="24"/>
      <c r="FT315" s="24"/>
      <c r="FU315" s="24"/>
      <c r="FV315" s="24"/>
      <c r="FW315" s="24"/>
      <c r="FX315" s="24"/>
      <c r="FY315" s="24"/>
      <c r="FZ315" s="24"/>
      <c r="GA315" s="24"/>
      <c r="GB315" s="24"/>
      <c r="GC315" s="24"/>
      <c r="GD315" s="24"/>
      <c r="GE315" s="24"/>
      <c r="GF315" s="24"/>
      <c r="GG315" s="24"/>
      <c r="GH315" s="24"/>
      <c r="GI315" s="24"/>
      <c r="GJ315" s="24"/>
      <c r="GK315" s="24"/>
      <c r="GL315" s="24"/>
      <c r="GM315" s="24"/>
      <c r="GN315" s="24"/>
      <c r="GO315" s="24"/>
      <c r="GP315" s="24"/>
      <c r="GQ315" s="24"/>
      <c r="GR315" s="24"/>
      <c r="GS315" s="24"/>
      <c r="GT315" s="24"/>
      <c r="GU315" s="24"/>
      <c r="GV315" s="24"/>
      <c r="GW315" s="24"/>
      <c r="GX315" s="24"/>
      <c r="GY315" s="24"/>
      <c r="GZ315" s="24"/>
      <c r="HA315" s="24"/>
      <c r="HB315" s="24"/>
      <c r="HC315" s="24"/>
      <c r="HD315" s="24"/>
      <c r="HE315" s="24"/>
      <c r="HF315" s="24"/>
      <c r="HG315" s="24"/>
      <c r="HH315" s="24"/>
      <c r="HI315" s="24"/>
      <c r="HJ315" s="24"/>
      <c r="HK315" s="24"/>
      <c r="HL315" s="24"/>
      <c r="HM315" s="24"/>
      <c r="HN315" s="24"/>
      <c r="HO315" s="24"/>
      <c r="HP315" s="24"/>
      <c r="HQ315" s="24"/>
      <c r="HR315" s="24"/>
      <c r="HS315" s="24"/>
      <c r="HT315" s="24"/>
      <c r="HU315" s="24"/>
      <c r="HV315" s="24"/>
      <c r="HW315" s="24"/>
      <c r="HX315" s="24"/>
      <c r="HY315" s="24"/>
      <c r="HZ315" s="24"/>
      <c r="IA315" s="24"/>
      <c r="IB315" s="24"/>
      <c r="IC315" s="24"/>
      <c r="ID315" s="24"/>
      <c r="IE315" s="24"/>
      <c r="IF315" s="24"/>
      <c r="IG315" s="24"/>
      <c r="IH315" s="24"/>
      <c r="II315" s="24"/>
      <c r="IJ315" s="24"/>
      <c r="IK315" s="24"/>
      <c r="IL315" s="24"/>
      <c r="IM315" s="24"/>
      <c r="IN315" s="24"/>
      <c r="IO315" s="24"/>
      <c r="IP315" s="24"/>
      <c r="IQ315" s="24"/>
      <c r="IR315" s="24"/>
      <c r="IS315" s="24"/>
      <c r="IT315" s="24"/>
      <c r="IU315" s="24"/>
      <c r="IV315" s="24"/>
    </row>
    <row r="316" spans="1:13" ht="12.75" customHeight="1">
      <c r="A316" s="5" t="s">
        <v>278</v>
      </c>
      <c r="B316" s="5" t="s">
        <v>82</v>
      </c>
      <c r="C316" s="9" t="s">
        <v>279</v>
      </c>
      <c r="D316" s="10">
        <v>1978</v>
      </c>
      <c r="E316" s="6" t="s">
        <v>17</v>
      </c>
      <c r="F316" s="6">
        <v>364</v>
      </c>
      <c r="G316" s="11"/>
      <c r="H316" s="6">
        <f>85+19</f>
        <v>104</v>
      </c>
      <c r="I316" s="6">
        <v>29</v>
      </c>
      <c r="J316" s="15">
        <f>H316+I316</f>
        <v>133</v>
      </c>
      <c r="K316" s="6"/>
      <c r="L316" s="6">
        <v>311</v>
      </c>
      <c r="M316" s="17">
        <v>41820</v>
      </c>
    </row>
    <row r="317" spans="1:13" ht="12.75" customHeight="1">
      <c r="A317" s="39" t="s">
        <v>457</v>
      </c>
      <c r="B317" s="39" t="s">
        <v>458</v>
      </c>
      <c r="C317" s="39" t="s">
        <v>459</v>
      </c>
      <c r="D317" s="40">
        <v>1960</v>
      </c>
      <c r="E317" s="41" t="s">
        <v>17</v>
      </c>
      <c r="F317" s="41">
        <v>176</v>
      </c>
      <c r="G317" s="41"/>
      <c r="H317" s="42">
        <v>108</v>
      </c>
      <c r="I317" s="42">
        <v>25</v>
      </c>
      <c r="J317" s="43">
        <f>H317+I317</f>
        <v>133</v>
      </c>
      <c r="K317" s="42"/>
      <c r="L317" s="42">
        <v>311</v>
      </c>
      <c r="M317" s="44" t="s">
        <v>460</v>
      </c>
    </row>
    <row r="318" spans="1:256" ht="12.75" customHeight="1">
      <c r="A318" s="9" t="s">
        <v>802</v>
      </c>
      <c r="B318" s="9" t="s">
        <v>803</v>
      </c>
      <c r="C318" s="9" t="s">
        <v>804</v>
      </c>
      <c r="D318" s="10">
        <v>1972</v>
      </c>
      <c r="E318" s="6" t="s">
        <v>17</v>
      </c>
      <c r="F318" s="11">
        <v>309</v>
      </c>
      <c r="G318" s="11"/>
      <c r="H318" s="6">
        <v>112</v>
      </c>
      <c r="I318" s="6">
        <v>20</v>
      </c>
      <c r="J318" s="15">
        <f>H318+I318</f>
        <v>132</v>
      </c>
      <c r="K318" s="28"/>
      <c r="L318" s="6">
        <v>313</v>
      </c>
      <c r="M318" s="73">
        <v>44742</v>
      </c>
      <c r="O318" s="30"/>
      <c r="P318" s="30"/>
      <c r="Q318" s="30"/>
      <c r="R318" s="31"/>
      <c r="S318" s="32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  <c r="IM318" s="18"/>
      <c r="IN318" s="18"/>
      <c r="IO318" s="18"/>
      <c r="IP318" s="18"/>
      <c r="IQ318" s="18"/>
      <c r="IR318" s="18"/>
      <c r="IS318" s="18"/>
      <c r="IT318" s="18"/>
      <c r="IU318" s="18"/>
      <c r="IV318" s="18"/>
    </row>
    <row r="319" spans="1:13" ht="12.75" customHeight="1">
      <c r="A319" s="9" t="s">
        <v>775</v>
      </c>
      <c r="B319" s="9" t="s">
        <v>87</v>
      </c>
      <c r="C319" s="9" t="s">
        <v>523</v>
      </c>
      <c r="D319" s="10">
        <v>1982</v>
      </c>
      <c r="E319" s="6" t="s">
        <v>17</v>
      </c>
      <c r="F319" s="11">
        <v>479</v>
      </c>
      <c r="G319" s="11"/>
      <c r="H319" s="6">
        <v>121</v>
      </c>
      <c r="I319" s="6">
        <v>10</v>
      </c>
      <c r="J319" s="15">
        <f>H319+I319</f>
        <v>131</v>
      </c>
      <c r="K319" s="28"/>
      <c r="L319" s="6">
        <v>314</v>
      </c>
      <c r="M319" s="73">
        <v>44742</v>
      </c>
    </row>
    <row r="320" spans="1:256" s="24" customFormat="1" ht="12.75" customHeight="1">
      <c r="A320" s="9" t="s">
        <v>287</v>
      </c>
      <c r="B320" s="29" t="s">
        <v>106</v>
      </c>
      <c r="C320" s="9" t="s">
        <v>928</v>
      </c>
      <c r="D320" s="10">
        <v>1969</v>
      </c>
      <c r="E320" s="6" t="s">
        <v>17</v>
      </c>
      <c r="F320" s="11">
        <v>537</v>
      </c>
      <c r="G320" s="11"/>
      <c r="H320" s="6">
        <v>33</v>
      </c>
      <c r="I320" s="6">
        <v>97</v>
      </c>
      <c r="J320" s="15">
        <f>H320+I320</f>
        <v>130</v>
      </c>
      <c r="K320" s="28"/>
      <c r="L320" s="6">
        <v>315</v>
      </c>
      <c r="M320" s="73">
        <v>44742</v>
      </c>
      <c r="N320" s="1"/>
      <c r="O320" s="4"/>
      <c r="P320" s="4"/>
      <c r="Q320" s="4"/>
      <c r="R320" s="4"/>
      <c r="S320" s="4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  <c r="IL320" s="18"/>
      <c r="IM320" s="18"/>
      <c r="IN320" s="18"/>
      <c r="IO320" s="18"/>
      <c r="IP320" s="18"/>
      <c r="IQ320" s="18"/>
      <c r="IR320" s="18"/>
      <c r="IS320" s="18"/>
      <c r="IT320" s="18"/>
      <c r="IU320" s="18"/>
      <c r="IV320" s="18"/>
    </row>
    <row r="321" spans="1:19" ht="12.75" customHeight="1">
      <c r="A321" s="9" t="s">
        <v>408</v>
      </c>
      <c r="B321" s="47" t="s">
        <v>409</v>
      </c>
      <c r="C321" s="19" t="s">
        <v>410</v>
      </c>
      <c r="D321" s="20">
        <v>1993</v>
      </c>
      <c r="E321" s="11" t="s">
        <v>17</v>
      </c>
      <c r="F321" s="20">
        <v>324</v>
      </c>
      <c r="G321" s="21"/>
      <c r="H321" s="20">
        <v>107</v>
      </c>
      <c r="I321" s="22">
        <v>23</v>
      </c>
      <c r="J321" s="23">
        <f>H321+I321</f>
        <v>130</v>
      </c>
      <c r="K321" s="22"/>
      <c r="L321" s="22">
        <v>315</v>
      </c>
      <c r="M321" s="51">
        <v>42004</v>
      </c>
      <c r="O321" s="16"/>
      <c r="P321" s="16"/>
      <c r="Q321" s="16"/>
      <c r="R321" s="16"/>
      <c r="S321" s="16"/>
    </row>
    <row r="322" spans="1:19" ht="12.75" customHeight="1">
      <c r="A322" s="9" t="s">
        <v>433</v>
      </c>
      <c r="B322" s="9" t="s">
        <v>434</v>
      </c>
      <c r="C322" s="9" t="s">
        <v>435</v>
      </c>
      <c r="D322" s="10">
        <v>1955</v>
      </c>
      <c r="E322" s="11" t="s">
        <v>436</v>
      </c>
      <c r="F322" s="11">
        <v>246</v>
      </c>
      <c r="G322" s="11"/>
      <c r="H322" s="6">
        <v>116</v>
      </c>
      <c r="I322" s="6">
        <v>14</v>
      </c>
      <c r="J322" s="15">
        <f>H322+I322</f>
        <v>130</v>
      </c>
      <c r="K322" s="6"/>
      <c r="L322" s="6">
        <v>315</v>
      </c>
      <c r="M322" s="17">
        <v>40178</v>
      </c>
      <c r="O322" s="18"/>
      <c r="P322" s="18"/>
      <c r="Q322" s="18"/>
      <c r="R322" s="18"/>
      <c r="S322" s="18"/>
    </row>
    <row r="323" spans="1:256" s="26" customFormat="1" ht="12.75" customHeight="1">
      <c r="A323" s="9" t="s">
        <v>319</v>
      </c>
      <c r="B323" s="9" t="s">
        <v>320</v>
      </c>
      <c r="C323" s="9" t="s">
        <v>321</v>
      </c>
      <c r="D323" s="10">
        <v>1980</v>
      </c>
      <c r="E323" s="11" t="s">
        <v>17</v>
      </c>
      <c r="F323" s="11">
        <v>516</v>
      </c>
      <c r="G323" s="11"/>
      <c r="H323" s="6">
        <v>89</v>
      </c>
      <c r="I323" s="6">
        <v>41</v>
      </c>
      <c r="J323" s="15">
        <f>H323+I323</f>
        <v>130</v>
      </c>
      <c r="K323" s="6"/>
      <c r="L323" s="6">
        <v>315</v>
      </c>
      <c r="M323" s="73">
        <v>44578</v>
      </c>
      <c r="N323" s="1"/>
      <c r="O323" s="4"/>
      <c r="P323" s="4"/>
      <c r="Q323" s="4"/>
      <c r="R323" s="4"/>
      <c r="S323" s="4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6"/>
      <c r="II323" s="16"/>
      <c r="IJ323" s="16"/>
      <c r="IK323" s="16"/>
      <c r="IL323" s="16"/>
      <c r="IM323" s="16"/>
      <c r="IN323" s="16"/>
      <c r="IO323" s="16"/>
      <c r="IP323" s="16"/>
      <c r="IQ323" s="16"/>
      <c r="IR323" s="16"/>
      <c r="IS323" s="16"/>
      <c r="IT323" s="16"/>
      <c r="IU323" s="16"/>
      <c r="IV323" s="16"/>
    </row>
    <row r="324" spans="1:13" ht="12.75" customHeight="1">
      <c r="A324" s="9" t="s">
        <v>673</v>
      </c>
      <c r="B324" s="9" t="s">
        <v>390</v>
      </c>
      <c r="C324" s="9" t="s">
        <v>674</v>
      </c>
      <c r="D324" s="10">
        <v>1948</v>
      </c>
      <c r="E324" s="6" t="s">
        <v>17</v>
      </c>
      <c r="F324" s="11">
        <v>49</v>
      </c>
      <c r="G324" s="11" t="s">
        <v>32</v>
      </c>
      <c r="H324" s="6">
        <v>42</v>
      </c>
      <c r="I324" s="6">
        <v>87</v>
      </c>
      <c r="J324" s="15">
        <f>H324+I324</f>
        <v>129</v>
      </c>
      <c r="K324" s="28"/>
      <c r="L324" s="6">
        <v>319</v>
      </c>
      <c r="M324" s="17">
        <v>41820</v>
      </c>
    </row>
    <row r="325" spans="1:256" ht="12.75" customHeight="1">
      <c r="A325" s="9" t="s">
        <v>149</v>
      </c>
      <c r="B325" s="9" t="s">
        <v>150</v>
      </c>
      <c r="C325" s="9" t="s">
        <v>151</v>
      </c>
      <c r="D325" s="10">
        <v>1958</v>
      </c>
      <c r="E325" s="6" t="s">
        <v>17</v>
      </c>
      <c r="F325" s="11">
        <v>411</v>
      </c>
      <c r="G325" s="11"/>
      <c r="H325" s="6">
        <v>128</v>
      </c>
      <c r="I325" s="6">
        <v>0</v>
      </c>
      <c r="J325" s="15">
        <f>H325+I325</f>
        <v>128</v>
      </c>
      <c r="K325" s="28"/>
      <c r="L325" s="6">
        <v>320</v>
      </c>
      <c r="M325" s="73">
        <v>44742</v>
      </c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  <c r="FJ325" s="24"/>
      <c r="FK325" s="24"/>
      <c r="FL325" s="24"/>
      <c r="FM325" s="24"/>
      <c r="FN325" s="24"/>
      <c r="FO325" s="24"/>
      <c r="FP325" s="24"/>
      <c r="FQ325" s="24"/>
      <c r="FR325" s="24"/>
      <c r="FS325" s="24"/>
      <c r="FT325" s="24"/>
      <c r="FU325" s="24"/>
      <c r="FV325" s="24"/>
      <c r="FW325" s="24"/>
      <c r="FX325" s="24"/>
      <c r="FY325" s="24"/>
      <c r="FZ325" s="24"/>
      <c r="GA325" s="24"/>
      <c r="GB325" s="24"/>
      <c r="GC325" s="24"/>
      <c r="GD325" s="24"/>
      <c r="GE325" s="24"/>
      <c r="GF325" s="24"/>
      <c r="GG325" s="24"/>
      <c r="GH325" s="24"/>
      <c r="GI325" s="24"/>
      <c r="GJ325" s="24"/>
      <c r="GK325" s="24"/>
      <c r="GL325" s="24"/>
      <c r="GM325" s="24"/>
      <c r="GN325" s="24"/>
      <c r="GO325" s="24"/>
      <c r="GP325" s="24"/>
      <c r="GQ325" s="24"/>
      <c r="GR325" s="24"/>
      <c r="GS325" s="24"/>
      <c r="GT325" s="24"/>
      <c r="GU325" s="24"/>
      <c r="GV325" s="24"/>
      <c r="GW325" s="24"/>
      <c r="GX325" s="24"/>
      <c r="GY325" s="24"/>
      <c r="GZ325" s="24"/>
      <c r="HA325" s="24"/>
      <c r="HB325" s="24"/>
      <c r="HC325" s="24"/>
      <c r="HD325" s="24"/>
      <c r="HE325" s="24"/>
      <c r="HF325" s="24"/>
      <c r="HG325" s="24"/>
      <c r="HH325" s="24"/>
      <c r="HI325" s="24"/>
      <c r="HJ325" s="24"/>
      <c r="HK325" s="24"/>
      <c r="HL325" s="24"/>
      <c r="HM325" s="24"/>
      <c r="HN325" s="24"/>
      <c r="HO325" s="24"/>
      <c r="HP325" s="24"/>
      <c r="HQ325" s="24"/>
      <c r="HR325" s="24"/>
      <c r="HS325" s="24"/>
      <c r="HT325" s="24"/>
      <c r="HU325" s="24"/>
      <c r="HV325" s="24"/>
      <c r="HW325" s="24"/>
      <c r="HX325" s="24"/>
      <c r="HY325" s="24"/>
      <c r="HZ325" s="24"/>
      <c r="IA325" s="24"/>
      <c r="IB325" s="24"/>
      <c r="IC325" s="24"/>
      <c r="ID325" s="24"/>
      <c r="IE325" s="24"/>
      <c r="IF325" s="24"/>
      <c r="IG325" s="24"/>
      <c r="IH325" s="24"/>
      <c r="II325" s="24"/>
      <c r="IJ325" s="24"/>
      <c r="IK325" s="24"/>
      <c r="IL325" s="24"/>
      <c r="IM325" s="24"/>
      <c r="IN325" s="24"/>
      <c r="IO325" s="24"/>
      <c r="IP325" s="24"/>
      <c r="IQ325" s="24"/>
      <c r="IR325" s="24"/>
      <c r="IS325" s="24"/>
      <c r="IT325" s="24"/>
      <c r="IU325" s="24"/>
      <c r="IV325" s="24"/>
    </row>
    <row r="326" spans="1:19" ht="12.75" customHeight="1">
      <c r="A326" s="48" t="s">
        <v>931</v>
      </c>
      <c r="B326" s="48" t="s">
        <v>386</v>
      </c>
      <c r="C326" s="48" t="s">
        <v>360</v>
      </c>
      <c r="D326" s="49">
        <v>1966</v>
      </c>
      <c r="E326" s="21" t="s">
        <v>17</v>
      </c>
      <c r="F326" s="21">
        <v>577</v>
      </c>
      <c r="G326" s="50"/>
      <c r="H326" s="22">
        <v>108</v>
      </c>
      <c r="I326" s="22">
        <v>20</v>
      </c>
      <c r="J326" s="23">
        <f>H326+I326</f>
        <v>128</v>
      </c>
      <c r="K326" s="50"/>
      <c r="L326" s="22">
        <v>320</v>
      </c>
      <c r="M326" s="74">
        <v>44742</v>
      </c>
      <c r="O326" s="30"/>
      <c r="P326" s="30"/>
      <c r="Q326" s="30"/>
      <c r="R326" s="31"/>
      <c r="S326" s="32"/>
    </row>
    <row r="327" spans="1:256" s="18" customFormat="1" ht="12.75" customHeight="1">
      <c r="A327" s="9" t="s">
        <v>642</v>
      </c>
      <c r="B327" s="9" t="s">
        <v>317</v>
      </c>
      <c r="C327" s="9" t="s">
        <v>643</v>
      </c>
      <c r="D327" s="10">
        <v>1961</v>
      </c>
      <c r="E327" s="6" t="s">
        <v>17</v>
      </c>
      <c r="F327" s="11">
        <v>430</v>
      </c>
      <c r="G327" s="11"/>
      <c r="H327" s="6">
        <v>124</v>
      </c>
      <c r="I327" s="6">
        <v>3</v>
      </c>
      <c r="J327" s="15">
        <f>H327+I327</f>
        <v>127</v>
      </c>
      <c r="K327" s="28"/>
      <c r="L327" s="6">
        <v>322</v>
      </c>
      <c r="M327" s="73">
        <v>44742</v>
      </c>
      <c r="N327" s="1"/>
      <c r="O327" s="4"/>
      <c r="P327" s="4"/>
      <c r="Q327" s="4"/>
      <c r="R327" s="4"/>
      <c r="S327" s="4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  <c r="ID327" s="16"/>
      <c r="IE327" s="16"/>
      <c r="IF327" s="16"/>
      <c r="IG327" s="16"/>
      <c r="IH327" s="16"/>
      <c r="II327" s="16"/>
      <c r="IJ327" s="16"/>
      <c r="IK327" s="16"/>
      <c r="IL327" s="16"/>
      <c r="IM327" s="16"/>
      <c r="IN327" s="16"/>
      <c r="IO327" s="16"/>
      <c r="IP327" s="16"/>
      <c r="IQ327" s="16"/>
      <c r="IR327" s="16"/>
      <c r="IS327" s="16"/>
      <c r="IT327" s="16"/>
      <c r="IU327" s="16"/>
      <c r="IV327" s="16"/>
    </row>
    <row r="328" spans="1:19" s="18" customFormat="1" ht="12.75" customHeight="1">
      <c r="A328" s="9" t="s">
        <v>14</v>
      </c>
      <c r="B328" s="9" t="s">
        <v>18</v>
      </c>
      <c r="C328" s="9" t="s">
        <v>19</v>
      </c>
      <c r="D328" s="10">
        <v>1940</v>
      </c>
      <c r="E328" s="11" t="s">
        <v>17</v>
      </c>
      <c r="F328" s="11">
        <v>284</v>
      </c>
      <c r="G328" s="11"/>
      <c r="H328" s="6">
        <v>69</v>
      </c>
      <c r="I328" s="6">
        <v>58</v>
      </c>
      <c r="J328" s="15">
        <f>H328+I328</f>
        <v>127</v>
      </c>
      <c r="K328" s="6"/>
      <c r="L328" s="6">
        <v>322</v>
      </c>
      <c r="M328" s="17">
        <v>40359</v>
      </c>
      <c r="N328" s="1"/>
      <c r="O328" s="16"/>
      <c r="P328" s="16"/>
      <c r="Q328" s="16"/>
      <c r="R328" s="16"/>
      <c r="S328" s="16"/>
    </row>
    <row r="329" spans="1:14" s="18" customFormat="1" ht="12.75" customHeight="1">
      <c r="A329" s="9" t="s">
        <v>649</v>
      </c>
      <c r="B329" s="9" t="s">
        <v>191</v>
      </c>
      <c r="C329" s="9" t="s">
        <v>52</v>
      </c>
      <c r="D329" s="10">
        <v>1950</v>
      </c>
      <c r="E329" s="6" t="s">
        <v>17</v>
      </c>
      <c r="F329" s="11">
        <v>159</v>
      </c>
      <c r="G329" s="11"/>
      <c r="H329" s="6">
        <v>121</v>
      </c>
      <c r="I329" s="6">
        <v>6</v>
      </c>
      <c r="J329" s="15">
        <f>H329+I329</f>
        <v>127</v>
      </c>
      <c r="K329" s="28"/>
      <c r="L329" s="6">
        <v>322</v>
      </c>
      <c r="M329" s="17">
        <v>38717</v>
      </c>
      <c r="N329" s="1"/>
    </row>
    <row r="330" spans="1:19" ht="12.75" customHeight="1">
      <c r="A330" s="9" t="s">
        <v>452</v>
      </c>
      <c r="B330" s="9" t="s">
        <v>382</v>
      </c>
      <c r="C330" s="9" t="s">
        <v>453</v>
      </c>
      <c r="D330" s="10">
        <v>1963</v>
      </c>
      <c r="E330" s="11" t="s">
        <v>17</v>
      </c>
      <c r="F330" s="11">
        <v>435</v>
      </c>
      <c r="G330" s="11"/>
      <c r="H330" s="6">
        <v>118</v>
      </c>
      <c r="I330" s="6">
        <v>8</v>
      </c>
      <c r="J330" s="15">
        <f>H330+I330</f>
        <v>126</v>
      </c>
      <c r="K330" s="6"/>
      <c r="L330" s="6">
        <v>325</v>
      </c>
      <c r="M330" s="73">
        <v>44742</v>
      </c>
      <c r="O330" s="16"/>
      <c r="P330" s="16"/>
      <c r="Q330" s="16"/>
      <c r="R330" s="16"/>
      <c r="S330" s="16"/>
    </row>
    <row r="331" spans="1:256" s="18" customFormat="1" ht="12.75" customHeight="1">
      <c r="A331" s="9" t="s">
        <v>832</v>
      </c>
      <c r="B331" s="9" t="s">
        <v>915</v>
      </c>
      <c r="C331" s="9" t="s">
        <v>834</v>
      </c>
      <c r="D331" s="10">
        <v>1965</v>
      </c>
      <c r="E331" s="11" t="s">
        <v>17</v>
      </c>
      <c r="F331" s="11">
        <v>571</v>
      </c>
      <c r="G331" s="11"/>
      <c r="H331" s="6">
        <v>64</v>
      </c>
      <c r="I331" s="6">
        <v>62</v>
      </c>
      <c r="J331" s="15">
        <f>H331+I331</f>
        <v>126</v>
      </c>
      <c r="K331" s="6"/>
      <c r="L331" s="6">
        <v>325</v>
      </c>
      <c r="M331" s="73">
        <v>44742</v>
      </c>
      <c r="N331" s="1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  <c r="FJ331" s="24"/>
      <c r="FK331" s="24"/>
      <c r="FL331" s="24"/>
      <c r="FM331" s="24"/>
      <c r="FN331" s="24"/>
      <c r="FO331" s="24"/>
      <c r="FP331" s="24"/>
      <c r="FQ331" s="24"/>
      <c r="FR331" s="24"/>
      <c r="FS331" s="24"/>
      <c r="FT331" s="24"/>
      <c r="FU331" s="24"/>
      <c r="FV331" s="24"/>
      <c r="FW331" s="24"/>
      <c r="FX331" s="24"/>
      <c r="FY331" s="24"/>
      <c r="FZ331" s="24"/>
      <c r="GA331" s="24"/>
      <c r="GB331" s="24"/>
      <c r="GC331" s="24"/>
      <c r="GD331" s="24"/>
      <c r="GE331" s="24"/>
      <c r="GF331" s="24"/>
      <c r="GG331" s="24"/>
      <c r="GH331" s="24"/>
      <c r="GI331" s="24"/>
      <c r="GJ331" s="24"/>
      <c r="GK331" s="24"/>
      <c r="GL331" s="24"/>
      <c r="GM331" s="24"/>
      <c r="GN331" s="24"/>
      <c r="GO331" s="24"/>
      <c r="GP331" s="24"/>
      <c r="GQ331" s="24"/>
      <c r="GR331" s="24"/>
      <c r="GS331" s="24"/>
      <c r="GT331" s="24"/>
      <c r="GU331" s="24"/>
      <c r="GV331" s="24"/>
      <c r="GW331" s="24"/>
      <c r="GX331" s="24"/>
      <c r="GY331" s="24"/>
      <c r="GZ331" s="24"/>
      <c r="HA331" s="24"/>
      <c r="HB331" s="24"/>
      <c r="HC331" s="24"/>
      <c r="HD331" s="24"/>
      <c r="HE331" s="24"/>
      <c r="HF331" s="24"/>
      <c r="HG331" s="24"/>
      <c r="HH331" s="24"/>
      <c r="HI331" s="24"/>
      <c r="HJ331" s="24"/>
      <c r="HK331" s="24"/>
      <c r="HL331" s="24"/>
      <c r="HM331" s="24"/>
      <c r="HN331" s="24"/>
      <c r="HO331" s="24"/>
      <c r="HP331" s="24"/>
      <c r="HQ331" s="24"/>
      <c r="HR331" s="24"/>
      <c r="HS331" s="24"/>
      <c r="HT331" s="24"/>
      <c r="HU331" s="24"/>
      <c r="HV331" s="24"/>
      <c r="HW331" s="24"/>
      <c r="HX331" s="24"/>
      <c r="HY331" s="24"/>
      <c r="HZ331" s="24"/>
      <c r="IA331" s="24"/>
      <c r="IB331" s="24"/>
      <c r="IC331" s="24"/>
      <c r="ID331" s="24"/>
      <c r="IE331" s="24"/>
      <c r="IF331" s="24"/>
      <c r="IG331" s="24"/>
      <c r="IH331" s="24"/>
      <c r="II331" s="24"/>
      <c r="IJ331" s="24"/>
      <c r="IK331" s="24"/>
      <c r="IL331" s="24"/>
      <c r="IM331" s="24"/>
      <c r="IN331" s="24"/>
      <c r="IO331" s="24"/>
      <c r="IP331" s="24"/>
      <c r="IQ331" s="24"/>
      <c r="IR331" s="24"/>
      <c r="IS331" s="24"/>
      <c r="IT331" s="24"/>
      <c r="IU331" s="24"/>
      <c r="IV331" s="24"/>
    </row>
    <row r="332" spans="1:256" ht="12.75" customHeight="1">
      <c r="A332" s="9" t="s">
        <v>330</v>
      </c>
      <c r="B332" s="9" t="s">
        <v>331</v>
      </c>
      <c r="C332" s="9" t="s">
        <v>332</v>
      </c>
      <c r="D332" s="10">
        <v>1966</v>
      </c>
      <c r="E332" s="11" t="s">
        <v>17</v>
      </c>
      <c r="F332" s="11">
        <v>517</v>
      </c>
      <c r="G332" s="11"/>
      <c r="H332" s="6">
        <v>82</v>
      </c>
      <c r="I332" s="6">
        <v>44</v>
      </c>
      <c r="J332" s="15">
        <f>H332+I332</f>
        <v>126</v>
      </c>
      <c r="K332" s="6"/>
      <c r="L332" s="6">
        <v>325</v>
      </c>
      <c r="M332" s="73">
        <v>44742</v>
      </c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  <c r="IH332" s="16"/>
      <c r="II332" s="16"/>
      <c r="IJ332" s="16"/>
      <c r="IK332" s="16"/>
      <c r="IL332" s="16"/>
      <c r="IM332" s="16"/>
      <c r="IN332" s="16"/>
      <c r="IO332" s="16"/>
      <c r="IP332" s="16"/>
      <c r="IQ332" s="16"/>
      <c r="IR332" s="16"/>
      <c r="IS332" s="16"/>
      <c r="IT332" s="16"/>
      <c r="IU332" s="16"/>
      <c r="IV332" s="16"/>
    </row>
    <row r="333" spans="1:19" ht="12.75" customHeight="1">
      <c r="A333" s="9" t="s">
        <v>694</v>
      </c>
      <c r="B333" s="29" t="s">
        <v>695</v>
      </c>
      <c r="C333" s="9" t="s">
        <v>55</v>
      </c>
      <c r="D333" s="10">
        <v>1966</v>
      </c>
      <c r="E333" s="6" t="s">
        <v>17</v>
      </c>
      <c r="F333" s="11">
        <v>498</v>
      </c>
      <c r="G333" s="11"/>
      <c r="H333" s="6">
        <v>63</v>
      </c>
      <c r="I333" s="6">
        <v>63</v>
      </c>
      <c r="J333" s="15">
        <f>H333+I333</f>
        <v>126</v>
      </c>
      <c r="K333" s="28"/>
      <c r="L333" s="6">
        <v>325</v>
      </c>
      <c r="M333" s="73">
        <v>44742</v>
      </c>
      <c r="O333" s="27"/>
      <c r="P333" s="27"/>
      <c r="Q333" s="27"/>
      <c r="R333" s="27"/>
      <c r="S333" s="27"/>
    </row>
    <row r="334" spans="1:13" ht="12.75" customHeight="1">
      <c r="A334" s="9" t="s">
        <v>929</v>
      </c>
      <c r="B334" s="29" t="s">
        <v>48</v>
      </c>
      <c r="C334" s="1" t="s">
        <v>872</v>
      </c>
      <c r="D334" s="11">
        <v>1969</v>
      </c>
      <c r="E334" s="11" t="s">
        <v>17</v>
      </c>
      <c r="F334" s="11">
        <v>582</v>
      </c>
      <c r="G334" s="24"/>
      <c r="H334" s="6">
        <v>87</v>
      </c>
      <c r="I334" s="6">
        <v>39</v>
      </c>
      <c r="J334" s="15">
        <f>H334+I334</f>
        <v>126</v>
      </c>
      <c r="K334" s="6"/>
      <c r="L334" s="6">
        <v>325</v>
      </c>
      <c r="M334" s="73">
        <v>44742</v>
      </c>
    </row>
    <row r="335" spans="1:15" ht="12.75" customHeight="1">
      <c r="A335" s="9" t="s">
        <v>406</v>
      </c>
      <c r="B335" s="9" t="s">
        <v>60</v>
      </c>
      <c r="C335" s="9" t="s">
        <v>407</v>
      </c>
      <c r="D335" s="10">
        <v>1948</v>
      </c>
      <c r="E335" s="11" t="s">
        <v>17</v>
      </c>
      <c r="F335" s="11">
        <v>101</v>
      </c>
      <c r="G335" s="11"/>
      <c r="H335" s="6">
        <v>104</v>
      </c>
      <c r="I335" s="6">
        <v>22</v>
      </c>
      <c r="J335" s="15">
        <f>H335+I335</f>
        <v>126</v>
      </c>
      <c r="K335" s="6"/>
      <c r="L335" s="6">
        <v>325</v>
      </c>
      <c r="M335" s="17">
        <v>42551</v>
      </c>
      <c r="O335" s="24"/>
    </row>
    <row r="336" spans="1:19" s="16" customFormat="1" ht="12.75" customHeight="1">
      <c r="A336" s="9" t="s">
        <v>805</v>
      </c>
      <c r="B336" s="9" t="s">
        <v>806</v>
      </c>
      <c r="C336" s="9" t="s">
        <v>807</v>
      </c>
      <c r="D336" s="10">
        <v>1953</v>
      </c>
      <c r="E336" s="6" t="s">
        <v>17</v>
      </c>
      <c r="F336" s="11">
        <v>283</v>
      </c>
      <c r="G336" s="11"/>
      <c r="H336" s="6">
        <v>101</v>
      </c>
      <c r="I336" s="6">
        <v>25</v>
      </c>
      <c r="J336" s="15">
        <f>H336+I336</f>
        <v>126</v>
      </c>
      <c r="K336" s="28"/>
      <c r="L336" s="6">
        <v>325</v>
      </c>
      <c r="M336" s="17">
        <v>42458</v>
      </c>
      <c r="N336" s="1"/>
      <c r="O336" s="4"/>
      <c r="P336" s="4"/>
      <c r="Q336" s="4"/>
      <c r="R336" s="4"/>
      <c r="S336" s="4"/>
    </row>
    <row r="337" spans="1:256" s="24" customFormat="1" ht="12.75" customHeight="1">
      <c r="A337" s="9" t="s">
        <v>173</v>
      </c>
      <c r="B337" s="9" t="s">
        <v>174</v>
      </c>
      <c r="C337" s="9" t="s">
        <v>175</v>
      </c>
      <c r="D337" s="10">
        <v>1956</v>
      </c>
      <c r="E337" s="6" t="s">
        <v>17</v>
      </c>
      <c r="F337" s="11">
        <v>476</v>
      </c>
      <c r="G337" s="11"/>
      <c r="H337" s="6">
        <v>125</v>
      </c>
      <c r="I337" s="6">
        <v>0</v>
      </c>
      <c r="J337" s="15">
        <f>H337+I337</f>
        <v>125</v>
      </c>
      <c r="K337" s="28"/>
      <c r="L337" s="6">
        <v>332</v>
      </c>
      <c r="M337" s="73">
        <v>44742</v>
      </c>
      <c r="N337" s="1"/>
      <c r="O337" s="30"/>
      <c r="P337" s="30"/>
      <c r="Q337" s="30"/>
      <c r="R337" s="31"/>
      <c r="S337" s="32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  <c r="IL337" s="18"/>
      <c r="IM337" s="18"/>
      <c r="IN337" s="18"/>
      <c r="IO337" s="18"/>
      <c r="IP337" s="18"/>
      <c r="IQ337" s="18"/>
      <c r="IR337" s="18"/>
      <c r="IS337" s="18"/>
      <c r="IT337" s="18"/>
      <c r="IU337" s="18"/>
      <c r="IV337" s="18"/>
    </row>
    <row r="338" spans="1:256" s="18" customFormat="1" ht="12.75" customHeight="1">
      <c r="A338" s="9" t="s">
        <v>888</v>
      </c>
      <c r="B338" s="9" t="s">
        <v>228</v>
      </c>
      <c r="C338" s="9" t="s">
        <v>275</v>
      </c>
      <c r="D338" s="10">
        <v>1957</v>
      </c>
      <c r="E338" s="6" t="s">
        <v>17</v>
      </c>
      <c r="F338" s="11">
        <v>556</v>
      </c>
      <c r="G338" s="11"/>
      <c r="H338" s="6">
        <v>120</v>
      </c>
      <c r="I338" s="6">
        <v>5</v>
      </c>
      <c r="J338" s="15">
        <f>H338+I338</f>
        <v>125</v>
      </c>
      <c r="K338" s="28"/>
      <c r="L338" s="6">
        <v>332</v>
      </c>
      <c r="M338" s="73">
        <v>44742</v>
      </c>
      <c r="N338" s="1"/>
      <c r="O338" s="24"/>
      <c r="P338" s="24"/>
      <c r="Q338" s="24"/>
      <c r="R338" s="24"/>
      <c r="S338" s="24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  <c r="IC338" s="16"/>
      <c r="ID338" s="16"/>
      <c r="IE338" s="16"/>
      <c r="IF338" s="16"/>
      <c r="IG338" s="16"/>
      <c r="IH338" s="16"/>
      <c r="II338" s="16"/>
      <c r="IJ338" s="16"/>
      <c r="IK338" s="16"/>
      <c r="IL338" s="16"/>
      <c r="IM338" s="16"/>
      <c r="IN338" s="16"/>
      <c r="IO338" s="16"/>
      <c r="IP338" s="16"/>
      <c r="IQ338" s="16"/>
      <c r="IR338" s="16"/>
      <c r="IS338" s="16"/>
      <c r="IT338" s="16"/>
      <c r="IU338" s="16"/>
      <c r="IV338" s="16"/>
    </row>
    <row r="339" spans="1:19" ht="12.75" customHeight="1">
      <c r="A339" s="9" t="s">
        <v>829</v>
      </c>
      <c r="B339" s="9" t="s">
        <v>109</v>
      </c>
      <c r="C339" s="9" t="s">
        <v>830</v>
      </c>
      <c r="D339" s="10">
        <v>1958</v>
      </c>
      <c r="E339" s="6" t="s">
        <v>17</v>
      </c>
      <c r="F339" s="11">
        <v>509</v>
      </c>
      <c r="G339" s="11"/>
      <c r="H339" s="6">
        <v>114</v>
      </c>
      <c r="I339" s="6">
        <v>11</v>
      </c>
      <c r="J339" s="15">
        <f>H339+I339</f>
        <v>125</v>
      </c>
      <c r="K339" s="28"/>
      <c r="L339" s="6">
        <v>332</v>
      </c>
      <c r="M339" s="73">
        <v>44742</v>
      </c>
      <c r="O339" s="24"/>
      <c r="P339" s="24"/>
      <c r="Q339" s="24"/>
      <c r="R339" s="24"/>
      <c r="S339" s="24"/>
    </row>
    <row r="340" spans="1:256" s="24" customFormat="1" ht="12.75" customHeight="1">
      <c r="A340" s="48" t="s">
        <v>848</v>
      </c>
      <c r="B340" s="48" t="s">
        <v>491</v>
      </c>
      <c r="C340" s="48" t="s">
        <v>220</v>
      </c>
      <c r="D340" s="49">
        <v>1972</v>
      </c>
      <c r="E340" s="21" t="s">
        <v>17</v>
      </c>
      <c r="F340" s="21">
        <v>547</v>
      </c>
      <c r="G340" s="21"/>
      <c r="H340" s="22">
        <v>98</v>
      </c>
      <c r="I340" s="22">
        <v>27</v>
      </c>
      <c r="J340" s="23">
        <f>H340+I340</f>
        <v>125</v>
      </c>
      <c r="K340" s="22"/>
      <c r="L340" s="22">
        <v>332</v>
      </c>
      <c r="M340" s="73">
        <v>44742</v>
      </c>
      <c r="N340" s="1"/>
      <c r="O340" s="18"/>
      <c r="P340" s="18"/>
      <c r="Q340" s="18"/>
      <c r="R340" s="18"/>
      <c r="S340" s="18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1:256" ht="12.75" customHeight="1">
      <c r="A341" s="9" t="s">
        <v>860</v>
      </c>
      <c r="B341" s="9" t="s">
        <v>861</v>
      </c>
      <c r="C341" s="9" t="s">
        <v>862</v>
      </c>
      <c r="D341" s="10">
        <v>1962</v>
      </c>
      <c r="E341" s="6" t="s">
        <v>17</v>
      </c>
      <c r="F341" s="11">
        <v>519</v>
      </c>
      <c r="G341" s="11"/>
      <c r="H341" s="6">
        <v>74</v>
      </c>
      <c r="I341" s="6">
        <v>51</v>
      </c>
      <c r="J341" s="15">
        <f>H341+I341</f>
        <v>125</v>
      </c>
      <c r="K341" s="28"/>
      <c r="L341" s="6">
        <v>332</v>
      </c>
      <c r="M341" s="17">
        <v>44561</v>
      </c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  <c r="FJ341" s="24"/>
      <c r="FK341" s="24"/>
      <c r="FL341" s="24"/>
      <c r="FM341" s="24"/>
      <c r="FN341" s="24"/>
      <c r="FO341" s="24"/>
      <c r="FP341" s="24"/>
      <c r="FQ341" s="24"/>
      <c r="FR341" s="24"/>
      <c r="FS341" s="24"/>
      <c r="FT341" s="24"/>
      <c r="FU341" s="24"/>
      <c r="FV341" s="24"/>
      <c r="FW341" s="24"/>
      <c r="FX341" s="24"/>
      <c r="FY341" s="24"/>
      <c r="FZ341" s="24"/>
      <c r="GA341" s="24"/>
      <c r="GB341" s="24"/>
      <c r="GC341" s="24"/>
      <c r="GD341" s="24"/>
      <c r="GE341" s="24"/>
      <c r="GF341" s="24"/>
      <c r="GG341" s="24"/>
      <c r="GH341" s="24"/>
      <c r="GI341" s="24"/>
      <c r="GJ341" s="24"/>
      <c r="GK341" s="24"/>
      <c r="GL341" s="24"/>
      <c r="GM341" s="24"/>
      <c r="GN341" s="24"/>
      <c r="GO341" s="24"/>
      <c r="GP341" s="24"/>
      <c r="GQ341" s="24"/>
      <c r="GR341" s="24"/>
      <c r="GS341" s="24"/>
      <c r="GT341" s="24"/>
      <c r="GU341" s="24"/>
      <c r="GV341" s="24"/>
      <c r="GW341" s="24"/>
      <c r="GX341" s="24"/>
      <c r="GY341" s="24"/>
      <c r="GZ341" s="24"/>
      <c r="HA341" s="24"/>
      <c r="HB341" s="24"/>
      <c r="HC341" s="24"/>
      <c r="HD341" s="24"/>
      <c r="HE341" s="24"/>
      <c r="HF341" s="24"/>
      <c r="HG341" s="24"/>
      <c r="HH341" s="24"/>
      <c r="HI341" s="24"/>
      <c r="HJ341" s="24"/>
      <c r="HK341" s="24"/>
      <c r="HL341" s="24"/>
      <c r="HM341" s="24"/>
      <c r="HN341" s="24"/>
      <c r="HO341" s="24"/>
      <c r="HP341" s="24"/>
      <c r="HQ341" s="24"/>
      <c r="HR341" s="24"/>
      <c r="HS341" s="24"/>
      <c r="HT341" s="24"/>
      <c r="HU341" s="24"/>
      <c r="HV341" s="24"/>
      <c r="HW341" s="24"/>
      <c r="HX341" s="24"/>
      <c r="HY341" s="24"/>
      <c r="HZ341" s="24"/>
      <c r="IA341" s="24"/>
      <c r="IB341" s="24"/>
      <c r="IC341" s="24"/>
      <c r="ID341" s="24"/>
      <c r="IE341" s="24"/>
      <c r="IF341" s="24"/>
      <c r="IG341" s="24"/>
      <c r="IH341" s="24"/>
      <c r="II341" s="24"/>
      <c r="IJ341" s="24"/>
      <c r="IK341" s="24"/>
      <c r="IL341" s="24"/>
      <c r="IM341" s="24"/>
      <c r="IN341" s="24"/>
      <c r="IO341" s="24"/>
      <c r="IP341" s="24"/>
      <c r="IQ341" s="24"/>
      <c r="IR341" s="24"/>
      <c r="IS341" s="24"/>
      <c r="IT341" s="24"/>
      <c r="IU341" s="24"/>
      <c r="IV341" s="24"/>
    </row>
    <row r="342" spans="1:256" s="24" customFormat="1" ht="12.75" customHeight="1">
      <c r="A342" s="9" t="s">
        <v>686</v>
      </c>
      <c r="B342" s="9" t="s">
        <v>233</v>
      </c>
      <c r="C342" s="9" t="s">
        <v>687</v>
      </c>
      <c r="D342" s="10">
        <v>1961</v>
      </c>
      <c r="E342" s="6" t="s">
        <v>17</v>
      </c>
      <c r="F342" s="11">
        <v>460</v>
      </c>
      <c r="G342" s="11"/>
      <c r="H342" s="6">
        <v>115</v>
      </c>
      <c r="I342" s="6">
        <v>10</v>
      </c>
      <c r="J342" s="15">
        <f>H342+I342</f>
        <v>125</v>
      </c>
      <c r="K342" s="28"/>
      <c r="L342" s="6">
        <v>332</v>
      </c>
      <c r="M342" s="17">
        <v>44012</v>
      </c>
      <c r="N342" s="1"/>
      <c r="O342" s="27"/>
      <c r="P342" s="27"/>
      <c r="Q342" s="27"/>
      <c r="R342" s="27"/>
      <c r="S342" s="27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1:19" s="27" customFormat="1" ht="12.75" customHeight="1">
      <c r="A343" s="9" t="s">
        <v>903</v>
      </c>
      <c r="B343" s="9" t="s">
        <v>54</v>
      </c>
      <c r="C343" s="9" t="s">
        <v>904</v>
      </c>
      <c r="D343" s="10">
        <v>1969</v>
      </c>
      <c r="E343" s="6" t="s">
        <v>17</v>
      </c>
      <c r="F343" s="11">
        <v>557</v>
      </c>
      <c r="G343" s="11"/>
      <c r="H343" s="6">
        <v>104</v>
      </c>
      <c r="I343" s="6">
        <v>21</v>
      </c>
      <c r="J343" s="15">
        <f>H343+I343</f>
        <v>125</v>
      </c>
      <c r="K343" s="28"/>
      <c r="L343" s="6">
        <v>332</v>
      </c>
      <c r="M343" s="17">
        <v>44561</v>
      </c>
      <c r="N343" s="1"/>
      <c r="O343" s="4"/>
      <c r="P343" s="4"/>
      <c r="Q343" s="4"/>
      <c r="R343" s="4"/>
      <c r="S343" s="4"/>
    </row>
    <row r="344" spans="1:256" s="26" customFormat="1" ht="12.75" customHeight="1">
      <c r="A344" s="9" t="s">
        <v>437</v>
      </c>
      <c r="B344" s="47" t="s">
        <v>66</v>
      </c>
      <c r="C344" s="19" t="s">
        <v>64</v>
      </c>
      <c r="D344" s="20">
        <v>1961</v>
      </c>
      <c r="E344" s="11" t="s">
        <v>17</v>
      </c>
      <c r="F344" s="20">
        <v>322</v>
      </c>
      <c r="G344" s="21"/>
      <c r="H344" s="20">
        <v>92</v>
      </c>
      <c r="I344" s="22">
        <v>32</v>
      </c>
      <c r="J344" s="23">
        <f>H344+I344</f>
        <v>124</v>
      </c>
      <c r="K344" s="22"/>
      <c r="L344" s="22">
        <v>339</v>
      </c>
      <c r="M344" s="74">
        <v>44742</v>
      </c>
      <c r="N344" s="1"/>
      <c r="O344" s="18"/>
      <c r="P344" s="18"/>
      <c r="Q344" s="18"/>
      <c r="R344" s="18"/>
      <c r="S344" s="18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1:256" ht="12.75" customHeight="1">
      <c r="A345" s="69" t="s">
        <v>841</v>
      </c>
      <c r="B345" s="69" t="s">
        <v>51</v>
      </c>
      <c r="C345" s="69" t="s">
        <v>52</v>
      </c>
      <c r="D345" s="67">
        <v>1964</v>
      </c>
      <c r="E345" s="68" t="s">
        <v>17</v>
      </c>
      <c r="F345" s="68">
        <v>521</v>
      </c>
      <c r="G345" s="11"/>
      <c r="H345" s="6">
        <v>118</v>
      </c>
      <c r="I345" s="6">
        <v>6</v>
      </c>
      <c r="J345" s="15">
        <f>H345+I345</f>
        <v>124</v>
      </c>
      <c r="K345" s="28"/>
      <c r="L345" s="6">
        <v>339</v>
      </c>
      <c r="M345" s="73">
        <v>44742</v>
      </c>
      <c r="O345" s="34"/>
      <c r="P345" s="34"/>
      <c r="Q345" s="34"/>
      <c r="R345" s="34"/>
      <c r="S345" s="3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  <c r="FJ345" s="24"/>
      <c r="FK345" s="24"/>
      <c r="FL345" s="24"/>
      <c r="FM345" s="24"/>
      <c r="FN345" s="24"/>
      <c r="FO345" s="24"/>
      <c r="FP345" s="24"/>
      <c r="FQ345" s="24"/>
      <c r="FR345" s="24"/>
      <c r="FS345" s="24"/>
      <c r="FT345" s="24"/>
      <c r="FU345" s="24"/>
      <c r="FV345" s="24"/>
      <c r="FW345" s="24"/>
      <c r="FX345" s="24"/>
      <c r="FY345" s="24"/>
      <c r="FZ345" s="24"/>
      <c r="GA345" s="24"/>
      <c r="GB345" s="24"/>
      <c r="GC345" s="24"/>
      <c r="GD345" s="24"/>
      <c r="GE345" s="24"/>
      <c r="GF345" s="24"/>
      <c r="GG345" s="24"/>
      <c r="GH345" s="24"/>
      <c r="GI345" s="24"/>
      <c r="GJ345" s="24"/>
      <c r="GK345" s="24"/>
      <c r="GL345" s="24"/>
      <c r="GM345" s="24"/>
      <c r="GN345" s="24"/>
      <c r="GO345" s="24"/>
      <c r="GP345" s="24"/>
      <c r="GQ345" s="24"/>
      <c r="GR345" s="24"/>
      <c r="GS345" s="24"/>
      <c r="GT345" s="24"/>
      <c r="GU345" s="24"/>
      <c r="GV345" s="24"/>
      <c r="GW345" s="24"/>
      <c r="GX345" s="24"/>
      <c r="GY345" s="24"/>
      <c r="GZ345" s="24"/>
      <c r="HA345" s="24"/>
      <c r="HB345" s="24"/>
      <c r="HC345" s="24"/>
      <c r="HD345" s="24"/>
      <c r="HE345" s="24"/>
      <c r="HF345" s="24"/>
      <c r="HG345" s="24"/>
      <c r="HH345" s="24"/>
      <c r="HI345" s="24"/>
      <c r="HJ345" s="24"/>
      <c r="HK345" s="24"/>
      <c r="HL345" s="24"/>
      <c r="HM345" s="24"/>
      <c r="HN345" s="24"/>
      <c r="HO345" s="24"/>
      <c r="HP345" s="24"/>
      <c r="HQ345" s="24"/>
      <c r="HR345" s="24"/>
      <c r="HS345" s="24"/>
      <c r="HT345" s="24"/>
      <c r="HU345" s="24"/>
      <c r="HV345" s="24"/>
      <c r="HW345" s="24"/>
      <c r="HX345" s="24"/>
      <c r="HY345" s="24"/>
      <c r="HZ345" s="24"/>
      <c r="IA345" s="24"/>
      <c r="IB345" s="24"/>
      <c r="IC345" s="24"/>
      <c r="ID345" s="24"/>
      <c r="IE345" s="24"/>
      <c r="IF345" s="24"/>
      <c r="IG345" s="24"/>
      <c r="IH345" s="24"/>
      <c r="II345" s="24"/>
      <c r="IJ345" s="24"/>
      <c r="IK345" s="24"/>
      <c r="IL345" s="24"/>
      <c r="IM345" s="24"/>
      <c r="IN345" s="24"/>
      <c r="IO345" s="24"/>
      <c r="IP345" s="24"/>
      <c r="IQ345" s="24"/>
      <c r="IR345" s="24"/>
      <c r="IS345" s="24"/>
      <c r="IT345" s="24"/>
      <c r="IU345" s="24"/>
      <c r="IV345" s="24"/>
    </row>
    <row r="346" spans="1:19" ht="12.75" customHeight="1">
      <c r="A346" s="48" t="s">
        <v>361</v>
      </c>
      <c r="B346" s="48" t="s">
        <v>57</v>
      </c>
      <c r="C346" s="48" t="s">
        <v>160</v>
      </c>
      <c r="D346" s="49">
        <v>1950</v>
      </c>
      <c r="E346" s="21" t="s">
        <v>17</v>
      </c>
      <c r="F346" s="21">
        <v>224</v>
      </c>
      <c r="G346" s="50"/>
      <c r="H346" s="22">
        <v>100</v>
      </c>
      <c r="I346" s="22">
        <v>24</v>
      </c>
      <c r="J346" s="23">
        <f>H346+I346</f>
        <v>124</v>
      </c>
      <c r="K346" s="50"/>
      <c r="L346" s="22">
        <v>339</v>
      </c>
      <c r="M346" s="51">
        <v>44012</v>
      </c>
      <c r="O346" s="30"/>
      <c r="P346" s="30"/>
      <c r="Q346" s="30"/>
      <c r="R346" s="31"/>
      <c r="S346" s="32"/>
    </row>
    <row r="347" spans="1:256" ht="12.75" customHeight="1">
      <c r="A347" s="5" t="s">
        <v>944</v>
      </c>
      <c r="B347" s="36" t="s">
        <v>866</v>
      </c>
      <c r="C347" s="5" t="s">
        <v>936</v>
      </c>
      <c r="D347" s="10">
        <v>1972</v>
      </c>
      <c r="E347" s="11" t="s">
        <v>17</v>
      </c>
      <c r="F347" s="6">
        <v>536</v>
      </c>
      <c r="G347" s="6"/>
      <c r="H347" s="6">
        <v>103</v>
      </c>
      <c r="I347" s="6">
        <v>20</v>
      </c>
      <c r="J347" s="15">
        <f>H347+I347</f>
        <v>123</v>
      </c>
      <c r="K347" s="6"/>
      <c r="L347" s="6">
        <v>342</v>
      </c>
      <c r="M347" s="73">
        <v>44742</v>
      </c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  <c r="FJ347" s="24"/>
      <c r="FK347" s="24"/>
      <c r="FL347" s="24"/>
      <c r="FM347" s="24"/>
      <c r="FN347" s="24"/>
      <c r="FO347" s="24"/>
      <c r="FP347" s="24"/>
      <c r="FQ347" s="24"/>
      <c r="FR347" s="24"/>
      <c r="FS347" s="24"/>
      <c r="FT347" s="24"/>
      <c r="FU347" s="24"/>
      <c r="FV347" s="24"/>
      <c r="FW347" s="24"/>
      <c r="FX347" s="24"/>
      <c r="FY347" s="24"/>
      <c r="FZ347" s="24"/>
      <c r="GA347" s="24"/>
      <c r="GB347" s="24"/>
      <c r="GC347" s="24"/>
      <c r="GD347" s="24"/>
      <c r="GE347" s="24"/>
      <c r="GF347" s="24"/>
      <c r="GG347" s="24"/>
      <c r="GH347" s="24"/>
      <c r="GI347" s="24"/>
      <c r="GJ347" s="24"/>
      <c r="GK347" s="24"/>
      <c r="GL347" s="24"/>
      <c r="GM347" s="24"/>
      <c r="GN347" s="24"/>
      <c r="GO347" s="24"/>
      <c r="GP347" s="24"/>
      <c r="GQ347" s="24"/>
      <c r="GR347" s="24"/>
      <c r="GS347" s="24"/>
      <c r="GT347" s="24"/>
      <c r="GU347" s="24"/>
      <c r="GV347" s="24"/>
      <c r="GW347" s="24"/>
      <c r="GX347" s="24"/>
      <c r="GY347" s="24"/>
      <c r="GZ347" s="24"/>
      <c r="HA347" s="24"/>
      <c r="HB347" s="24"/>
      <c r="HC347" s="24"/>
      <c r="HD347" s="24"/>
      <c r="HE347" s="24"/>
      <c r="HF347" s="24"/>
      <c r="HG347" s="24"/>
      <c r="HH347" s="24"/>
      <c r="HI347" s="24"/>
      <c r="HJ347" s="24"/>
      <c r="HK347" s="24"/>
      <c r="HL347" s="24"/>
      <c r="HM347" s="24"/>
      <c r="HN347" s="24"/>
      <c r="HO347" s="24"/>
      <c r="HP347" s="24"/>
      <c r="HQ347" s="24"/>
      <c r="HR347" s="24"/>
      <c r="HS347" s="24"/>
      <c r="HT347" s="24"/>
      <c r="HU347" s="24"/>
      <c r="HV347" s="24"/>
      <c r="HW347" s="24"/>
      <c r="HX347" s="24"/>
      <c r="HY347" s="24"/>
      <c r="HZ347" s="24"/>
      <c r="IA347" s="24"/>
      <c r="IB347" s="24"/>
      <c r="IC347" s="24"/>
      <c r="ID347" s="24"/>
      <c r="IE347" s="24"/>
      <c r="IF347" s="24"/>
      <c r="IG347" s="24"/>
      <c r="IH347" s="24"/>
      <c r="II347" s="24"/>
      <c r="IJ347" s="24"/>
      <c r="IK347" s="24"/>
      <c r="IL347" s="24"/>
      <c r="IM347" s="24"/>
      <c r="IN347" s="24"/>
      <c r="IO347" s="24"/>
      <c r="IP347" s="24"/>
      <c r="IQ347" s="24"/>
      <c r="IR347" s="24"/>
      <c r="IS347" s="24"/>
      <c r="IT347" s="24"/>
      <c r="IU347" s="24"/>
      <c r="IV347" s="24"/>
    </row>
    <row r="348" spans="1:13" ht="12.75" customHeight="1">
      <c r="A348" s="9" t="s">
        <v>547</v>
      </c>
      <c r="B348" s="9" t="s">
        <v>156</v>
      </c>
      <c r="C348" s="9" t="s">
        <v>548</v>
      </c>
      <c r="D348" s="10">
        <v>1948</v>
      </c>
      <c r="E348" s="6" t="s">
        <v>17</v>
      </c>
      <c r="F348" s="11">
        <v>412</v>
      </c>
      <c r="G348" s="11"/>
      <c r="H348" s="6">
        <v>95</v>
      </c>
      <c r="I348" s="6">
        <v>28</v>
      </c>
      <c r="J348" s="15">
        <f>H348+I348</f>
        <v>123</v>
      </c>
      <c r="K348" s="28"/>
      <c r="L348" s="6">
        <v>342</v>
      </c>
      <c r="M348" s="17">
        <v>43830</v>
      </c>
    </row>
    <row r="349" spans="1:19" ht="12.75" customHeight="1">
      <c r="A349" s="9" t="s">
        <v>659</v>
      </c>
      <c r="B349" s="9" t="s">
        <v>382</v>
      </c>
      <c r="C349" s="9" t="s">
        <v>660</v>
      </c>
      <c r="D349" s="10">
        <v>1972</v>
      </c>
      <c r="E349" s="6" t="s">
        <v>17</v>
      </c>
      <c r="F349" s="11">
        <v>370</v>
      </c>
      <c r="G349" s="11"/>
      <c r="H349" s="6">
        <v>120</v>
      </c>
      <c r="I349" s="6">
        <v>3</v>
      </c>
      <c r="J349" s="15">
        <f>H349+I349</f>
        <v>123</v>
      </c>
      <c r="K349" s="28"/>
      <c r="L349" s="6">
        <v>342</v>
      </c>
      <c r="M349" s="17">
        <v>43100</v>
      </c>
      <c r="O349" s="18"/>
      <c r="P349" s="18"/>
      <c r="Q349" s="18"/>
      <c r="R349" s="18"/>
      <c r="S349" s="18"/>
    </row>
    <row r="350" spans="1:19" ht="12.75" customHeight="1">
      <c r="A350" s="9" t="s">
        <v>370</v>
      </c>
      <c r="B350" s="9" t="s">
        <v>57</v>
      </c>
      <c r="C350" s="9" t="s">
        <v>371</v>
      </c>
      <c r="D350" s="10">
        <v>1941</v>
      </c>
      <c r="E350" s="11" t="s">
        <v>17</v>
      </c>
      <c r="F350" s="11">
        <v>337</v>
      </c>
      <c r="G350" s="11"/>
      <c r="H350" s="6">
        <v>88</v>
      </c>
      <c r="I350" s="6">
        <v>33</v>
      </c>
      <c r="J350" s="15">
        <f>H350+I350</f>
        <v>121</v>
      </c>
      <c r="K350" s="35"/>
      <c r="L350" s="6">
        <v>345</v>
      </c>
      <c r="M350" s="73">
        <v>44742</v>
      </c>
      <c r="O350" s="18"/>
      <c r="P350" s="18"/>
      <c r="Q350" s="18"/>
      <c r="R350" s="18"/>
      <c r="S350" s="18"/>
    </row>
    <row r="351" spans="1:256" s="26" customFormat="1" ht="12.75" customHeight="1">
      <c r="A351" s="9" t="s">
        <v>72</v>
      </c>
      <c r="B351" s="29" t="s">
        <v>73</v>
      </c>
      <c r="C351" s="9" t="s">
        <v>64</v>
      </c>
      <c r="D351" s="10">
        <v>1962</v>
      </c>
      <c r="E351" s="6" t="s">
        <v>17</v>
      </c>
      <c r="F351" s="11">
        <v>429</v>
      </c>
      <c r="G351" s="11"/>
      <c r="H351" s="6">
        <v>88</v>
      </c>
      <c r="I351" s="6">
        <v>33</v>
      </c>
      <c r="J351" s="15">
        <f>H351+I351</f>
        <v>121</v>
      </c>
      <c r="K351" s="28"/>
      <c r="L351" s="6">
        <v>345</v>
      </c>
      <c r="M351" s="73">
        <v>44742</v>
      </c>
      <c r="N351" s="1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1:256" s="16" customFormat="1" ht="12.75" customHeight="1">
      <c r="A352" s="69" t="s">
        <v>857</v>
      </c>
      <c r="B352" s="69" t="s">
        <v>858</v>
      </c>
      <c r="C352" s="69" t="s">
        <v>859</v>
      </c>
      <c r="D352" s="67">
        <v>1968</v>
      </c>
      <c r="E352" s="68" t="s">
        <v>17</v>
      </c>
      <c r="F352" s="68">
        <v>541</v>
      </c>
      <c r="G352" s="11"/>
      <c r="H352" s="6">
        <v>106</v>
      </c>
      <c r="I352" s="6">
        <v>15</v>
      </c>
      <c r="J352" s="15">
        <f>H352+I352</f>
        <v>121</v>
      </c>
      <c r="K352" s="28"/>
      <c r="L352" s="6">
        <v>345</v>
      </c>
      <c r="M352" s="73">
        <v>44742</v>
      </c>
      <c r="N352" s="1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1:19" s="25" customFormat="1" ht="12.75" customHeight="1">
      <c r="A353" s="9" t="s">
        <v>624</v>
      </c>
      <c r="B353" s="29" t="s">
        <v>626</v>
      </c>
      <c r="C353" s="9" t="s">
        <v>625</v>
      </c>
      <c r="D353" s="10">
        <v>1957</v>
      </c>
      <c r="E353" s="6" t="s">
        <v>17</v>
      </c>
      <c r="F353" s="11">
        <v>499</v>
      </c>
      <c r="G353" s="11"/>
      <c r="H353" s="6">
        <v>74</v>
      </c>
      <c r="I353" s="6">
        <v>47</v>
      </c>
      <c r="J353" s="15">
        <f>H353+I353</f>
        <v>121</v>
      </c>
      <c r="K353" s="28"/>
      <c r="L353" s="6">
        <v>345</v>
      </c>
      <c r="M353" s="17">
        <v>44196</v>
      </c>
      <c r="N353" s="1"/>
      <c r="O353" s="4"/>
      <c r="P353" s="4"/>
      <c r="Q353" s="4"/>
      <c r="R353" s="4"/>
      <c r="S353" s="4"/>
    </row>
    <row r="354" spans="1:256" s="26" customFormat="1" ht="12.75" customHeight="1">
      <c r="A354" s="9" t="s">
        <v>123</v>
      </c>
      <c r="B354" s="9" t="s">
        <v>124</v>
      </c>
      <c r="C354" s="9" t="s">
        <v>125</v>
      </c>
      <c r="D354" s="10">
        <v>1969</v>
      </c>
      <c r="E354" s="6" t="s">
        <v>17</v>
      </c>
      <c r="F354" s="11">
        <v>314</v>
      </c>
      <c r="G354" s="11"/>
      <c r="H354" s="6">
        <v>120</v>
      </c>
      <c r="I354" s="6">
        <v>0</v>
      </c>
      <c r="J354" s="15">
        <f>H354+I354</f>
        <v>120</v>
      </c>
      <c r="K354" s="28"/>
      <c r="L354" s="6">
        <v>349</v>
      </c>
      <c r="M354" s="73">
        <v>44742</v>
      </c>
      <c r="N354" s="1"/>
      <c r="O354" s="34"/>
      <c r="P354" s="34"/>
      <c r="Q354" s="34"/>
      <c r="R354" s="34"/>
      <c r="S354" s="3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1:19" s="26" customFormat="1" ht="12.75" customHeight="1">
      <c r="A355" s="39" t="s">
        <v>504</v>
      </c>
      <c r="B355" s="39" t="s">
        <v>82</v>
      </c>
      <c r="C355" s="39" t="s">
        <v>505</v>
      </c>
      <c r="D355" s="40">
        <v>1934</v>
      </c>
      <c r="E355" s="41" t="s">
        <v>17</v>
      </c>
      <c r="F355" s="41">
        <v>126</v>
      </c>
      <c r="G355" s="41"/>
      <c r="H355" s="42">
        <v>82</v>
      </c>
      <c r="I355" s="42">
        <v>38</v>
      </c>
      <c r="J355" s="43">
        <f>H355+I355</f>
        <v>120</v>
      </c>
      <c r="K355" s="42"/>
      <c r="L355" s="42">
        <v>349</v>
      </c>
      <c r="M355" s="44" t="s">
        <v>506</v>
      </c>
      <c r="N355" s="1"/>
      <c r="O355" s="4"/>
      <c r="P355" s="4"/>
      <c r="Q355" s="4"/>
      <c r="R355" s="4"/>
      <c r="S355" s="4"/>
    </row>
    <row r="356" spans="1:256" s="24" customFormat="1" ht="12.75" customHeight="1">
      <c r="A356" s="9" t="s">
        <v>146</v>
      </c>
      <c r="B356" s="29" t="s">
        <v>147</v>
      </c>
      <c r="C356" s="9" t="s">
        <v>148</v>
      </c>
      <c r="D356" s="10">
        <v>1963</v>
      </c>
      <c r="E356" s="6" t="s">
        <v>17</v>
      </c>
      <c r="F356" s="11">
        <v>399</v>
      </c>
      <c r="G356" s="11"/>
      <c r="H356" s="6">
        <v>118</v>
      </c>
      <c r="I356" s="6">
        <v>0</v>
      </c>
      <c r="J356" s="15">
        <f>H356+I356</f>
        <v>118</v>
      </c>
      <c r="K356" s="28"/>
      <c r="L356" s="6">
        <v>351</v>
      </c>
      <c r="M356" s="73">
        <v>44742</v>
      </c>
      <c r="N356" s="33"/>
      <c r="O356" s="16"/>
      <c r="P356" s="16"/>
      <c r="Q356" s="16"/>
      <c r="R356" s="16"/>
      <c r="S356" s="1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1:256" s="26" customFormat="1" ht="12.75" customHeight="1">
      <c r="A357" s="9" t="s">
        <v>905</v>
      </c>
      <c r="B357" s="9" t="s">
        <v>906</v>
      </c>
      <c r="C357" s="9" t="s">
        <v>907</v>
      </c>
      <c r="D357" s="10">
        <v>1969</v>
      </c>
      <c r="E357" s="11" t="s">
        <v>17</v>
      </c>
      <c r="F357" s="11">
        <v>568</v>
      </c>
      <c r="G357" s="11"/>
      <c r="H357" s="6">
        <v>109</v>
      </c>
      <c r="I357" s="6">
        <v>9</v>
      </c>
      <c r="J357" s="15">
        <f>H357+I357</f>
        <v>118</v>
      </c>
      <c r="K357" s="45"/>
      <c r="L357" s="6">
        <v>351</v>
      </c>
      <c r="M357" s="73">
        <v>44742</v>
      </c>
      <c r="N357" s="1"/>
      <c r="O357" s="2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1:256" s="16" customFormat="1" ht="12.75" customHeight="1">
      <c r="A358" s="9" t="s">
        <v>849</v>
      </c>
      <c r="B358" s="47" t="s">
        <v>850</v>
      </c>
      <c r="C358" s="19" t="s">
        <v>801</v>
      </c>
      <c r="D358" s="20">
        <v>1970</v>
      </c>
      <c r="E358" s="11" t="s">
        <v>17</v>
      </c>
      <c r="F358" s="20">
        <v>507</v>
      </c>
      <c r="G358" s="21"/>
      <c r="H358" s="20">
        <v>98</v>
      </c>
      <c r="I358" s="22">
        <v>20</v>
      </c>
      <c r="J358" s="23">
        <f>H358+I358</f>
        <v>118</v>
      </c>
      <c r="K358" s="22"/>
      <c r="L358" s="22">
        <v>351</v>
      </c>
      <c r="M358" s="74">
        <v>44742</v>
      </c>
      <c r="N358" s="1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  <c r="FJ358" s="24"/>
      <c r="FK358" s="24"/>
      <c r="FL358" s="24"/>
      <c r="FM358" s="24"/>
      <c r="FN358" s="24"/>
      <c r="FO358" s="24"/>
      <c r="FP358" s="24"/>
      <c r="FQ358" s="24"/>
      <c r="FR358" s="24"/>
      <c r="FS358" s="24"/>
      <c r="FT358" s="24"/>
      <c r="FU358" s="24"/>
      <c r="FV358" s="24"/>
      <c r="FW358" s="24"/>
      <c r="FX358" s="24"/>
      <c r="FY358" s="24"/>
      <c r="FZ358" s="24"/>
      <c r="GA358" s="24"/>
      <c r="GB358" s="24"/>
      <c r="GC358" s="24"/>
      <c r="GD358" s="24"/>
      <c r="GE358" s="24"/>
      <c r="GF358" s="24"/>
      <c r="GG358" s="24"/>
      <c r="GH358" s="24"/>
      <c r="GI358" s="24"/>
      <c r="GJ358" s="24"/>
      <c r="GK358" s="24"/>
      <c r="GL358" s="24"/>
      <c r="GM358" s="24"/>
      <c r="GN358" s="24"/>
      <c r="GO358" s="24"/>
      <c r="GP358" s="24"/>
      <c r="GQ358" s="24"/>
      <c r="GR358" s="24"/>
      <c r="GS358" s="24"/>
      <c r="GT358" s="24"/>
      <c r="GU358" s="24"/>
      <c r="GV358" s="24"/>
      <c r="GW358" s="24"/>
      <c r="GX358" s="24"/>
      <c r="GY358" s="24"/>
      <c r="GZ358" s="24"/>
      <c r="HA358" s="24"/>
      <c r="HB358" s="24"/>
      <c r="HC358" s="24"/>
      <c r="HD358" s="24"/>
      <c r="HE358" s="24"/>
      <c r="HF358" s="24"/>
      <c r="HG358" s="24"/>
      <c r="HH358" s="24"/>
      <c r="HI358" s="24"/>
      <c r="HJ358" s="24"/>
      <c r="HK358" s="24"/>
      <c r="HL358" s="24"/>
      <c r="HM358" s="24"/>
      <c r="HN358" s="24"/>
      <c r="HO358" s="24"/>
      <c r="HP358" s="24"/>
      <c r="HQ358" s="24"/>
      <c r="HR358" s="24"/>
      <c r="HS358" s="24"/>
      <c r="HT358" s="24"/>
      <c r="HU358" s="24"/>
      <c r="HV358" s="24"/>
      <c r="HW358" s="24"/>
      <c r="HX358" s="24"/>
      <c r="HY358" s="24"/>
      <c r="HZ358" s="24"/>
      <c r="IA358" s="24"/>
      <c r="IB358" s="24"/>
      <c r="IC358" s="24"/>
      <c r="ID358" s="24"/>
      <c r="IE358" s="24"/>
      <c r="IF358" s="24"/>
      <c r="IG358" s="24"/>
      <c r="IH358" s="24"/>
      <c r="II358" s="24"/>
      <c r="IJ358" s="24"/>
      <c r="IK358" s="24"/>
      <c r="IL358" s="24"/>
      <c r="IM358" s="24"/>
      <c r="IN358" s="24"/>
      <c r="IO358" s="24"/>
      <c r="IP358" s="24"/>
      <c r="IQ358" s="24"/>
      <c r="IR358" s="24"/>
      <c r="IS358" s="24"/>
      <c r="IT358" s="24"/>
      <c r="IU358" s="24"/>
      <c r="IV358" s="24"/>
    </row>
    <row r="359" spans="1:19" ht="12.75" customHeight="1">
      <c r="A359" s="5" t="s">
        <v>289</v>
      </c>
      <c r="B359" s="5" t="s">
        <v>97</v>
      </c>
      <c r="C359" s="9" t="s">
        <v>290</v>
      </c>
      <c r="D359" s="10">
        <v>1963</v>
      </c>
      <c r="E359" s="6" t="s">
        <v>17</v>
      </c>
      <c r="F359" s="6">
        <v>365</v>
      </c>
      <c r="G359" s="11"/>
      <c r="H359" s="6">
        <v>98</v>
      </c>
      <c r="I359" s="6">
        <v>19</v>
      </c>
      <c r="J359" s="15">
        <f>H359+I359</f>
        <v>117</v>
      </c>
      <c r="K359" s="6"/>
      <c r="L359" s="6">
        <v>354</v>
      </c>
      <c r="M359" s="73">
        <v>44742</v>
      </c>
      <c r="O359" s="26"/>
      <c r="P359" s="26"/>
      <c r="Q359" s="26"/>
      <c r="R359" s="26"/>
      <c r="S359" s="26"/>
    </row>
    <row r="360" spans="1:13" ht="12.75" customHeight="1">
      <c r="A360" s="9" t="s">
        <v>152</v>
      </c>
      <c r="B360" s="9" t="s">
        <v>153</v>
      </c>
      <c r="C360" s="9" t="s">
        <v>154</v>
      </c>
      <c r="D360" s="10">
        <v>1966</v>
      </c>
      <c r="E360" s="6" t="s">
        <v>17</v>
      </c>
      <c r="F360" s="11">
        <v>415</v>
      </c>
      <c r="G360" s="11" t="s">
        <v>32</v>
      </c>
      <c r="H360" s="6">
        <v>96</v>
      </c>
      <c r="I360" s="6">
        <v>21</v>
      </c>
      <c r="J360" s="15">
        <f>H360+I360</f>
        <v>117</v>
      </c>
      <c r="K360" s="28"/>
      <c r="L360" s="6">
        <v>354</v>
      </c>
      <c r="M360" s="17">
        <v>44196</v>
      </c>
    </row>
    <row r="361" spans="1:19" s="18" customFormat="1" ht="12.75" customHeight="1">
      <c r="A361" s="9" t="s">
        <v>445</v>
      </c>
      <c r="B361" s="9" t="s">
        <v>184</v>
      </c>
      <c r="C361" s="9" t="s">
        <v>446</v>
      </c>
      <c r="D361" s="10">
        <v>1948</v>
      </c>
      <c r="E361" s="11" t="s">
        <v>17</v>
      </c>
      <c r="F361" s="11">
        <v>295</v>
      </c>
      <c r="G361" s="11"/>
      <c r="H361" s="6">
        <v>114</v>
      </c>
      <c r="I361" s="6">
        <v>2</v>
      </c>
      <c r="J361" s="15">
        <f>H361+I361</f>
        <v>116</v>
      </c>
      <c r="K361" s="6"/>
      <c r="L361" s="6">
        <v>356</v>
      </c>
      <c r="M361" s="17">
        <v>43100</v>
      </c>
      <c r="N361" s="1"/>
      <c r="O361" s="16"/>
      <c r="P361" s="16"/>
      <c r="Q361" s="16"/>
      <c r="R361" s="16"/>
      <c r="S361" s="16"/>
    </row>
    <row r="362" spans="1:19" ht="12.75" customHeight="1">
      <c r="A362" s="9" t="s">
        <v>531</v>
      </c>
      <c r="B362" s="9" t="s">
        <v>532</v>
      </c>
      <c r="C362" s="9" t="s">
        <v>157</v>
      </c>
      <c r="D362" s="10">
        <v>1942</v>
      </c>
      <c r="E362" s="6" t="s">
        <v>17</v>
      </c>
      <c r="F362" s="11">
        <v>250</v>
      </c>
      <c r="G362" s="11" t="s">
        <v>32</v>
      </c>
      <c r="H362" s="6">
        <v>108</v>
      </c>
      <c r="I362" s="6">
        <f>8</f>
        <v>8</v>
      </c>
      <c r="J362" s="15">
        <f>H362+I362</f>
        <v>116</v>
      </c>
      <c r="K362" s="28"/>
      <c r="L362" s="6">
        <v>356</v>
      </c>
      <c r="M362" s="17">
        <v>43281</v>
      </c>
      <c r="O362" s="24"/>
      <c r="P362" s="24"/>
      <c r="Q362" s="24"/>
      <c r="R362" s="24"/>
      <c r="S362" s="24"/>
    </row>
    <row r="363" spans="1:14" s="24" customFormat="1" ht="12.75" customHeight="1">
      <c r="A363" s="9" t="s">
        <v>531</v>
      </c>
      <c r="B363" s="9" t="s">
        <v>386</v>
      </c>
      <c r="C363" s="9" t="s">
        <v>55</v>
      </c>
      <c r="D363" s="10">
        <v>1982</v>
      </c>
      <c r="E363" s="6" t="s">
        <v>17</v>
      </c>
      <c r="F363" s="11">
        <v>449</v>
      </c>
      <c r="G363" s="11"/>
      <c r="H363" s="6">
        <v>94</v>
      </c>
      <c r="I363" s="6">
        <v>22</v>
      </c>
      <c r="J363" s="15">
        <f>H363+I363</f>
        <v>116</v>
      </c>
      <c r="K363" s="28"/>
      <c r="L363" s="6">
        <v>356</v>
      </c>
      <c r="M363" s="17">
        <v>44561</v>
      </c>
      <c r="N363" s="1"/>
    </row>
    <row r="364" spans="1:19" s="16" customFormat="1" ht="12.75" customHeight="1">
      <c r="A364" s="9" t="s">
        <v>747</v>
      </c>
      <c r="B364" s="9" t="s">
        <v>748</v>
      </c>
      <c r="C364" s="9" t="s">
        <v>88</v>
      </c>
      <c r="D364" s="10">
        <v>1952</v>
      </c>
      <c r="E364" s="6" t="s">
        <v>17</v>
      </c>
      <c r="F364" s="11">
        <v>347</v>
      </c>
      <c r="G364" s="11"/>
      <c r="H364" s="6">
        <v>116</v>
      </c>
      <c r="I364" s="6">
        <v>0</v>
      </c>
      <c r="J364" s="15">
        <f>H364+I364</f>
        <v>116</v>
      </c>
      <c r="K364" s="28"/>
      <c r="L364" s="6">
        <v>356</v>
      </c>
      <c r="M364" s="17">
        <v>41825</v>
      </c>
      <c r="N364" s="1"/>
      <c r="O364" s="18"/>
      <c r="P364" s="18"/>
      <c r="Q364" s="18"/>
      <c r="R364" s="18"/>
      <c r="S364" s="18"/>
    </row>
    <row r="365" spans="1:256" s="18" customFormat="1" ht="12.75" customHeight="1">
      <c r="A365" s="9" t="s">
        <v>921</v>
      </c>
      <c r="B365" s="9" t="s">
        <v>922</v>
      </c>
      <c r="C365" s="9" t="s">
        <v>923</v>
      </c>
      <c r="D365" s="10">
        <v>1972</v>
      </c>
      <c r="E365" s="11" t="s">
        <v>17</v>
      </c>
      <c r="F365" s="11">
        <v>576</v>
      </c>
      <c r="G365" s="11"/>
      <c r="H365" s="6">
        <v>2</v>
      </c>
      <c r="I365" s="6">
        <v>113</v>
      </c>
      <c r="J365" s="15">
        <f>H365+I365</f>
        <v>115</v>
      </c>
      <c r="K365" s="6"/>
      <c r="L365" s="6">
        <v>360</v>
      </c>
      <c r="M365" s="73">
        <v>44742</v>
      </c>
      <c r="N365" s="1"/>
      <c r="O365" s="4"/>
      <c r="P365" s="4"/>
      <c r="Q365" s="4"/>
      <c r="R365" s="4"/>
      <c r="S365" s="4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  <c r="FJ365" s="26"/>
      <c r="FK365" s="26"/>
      <c r="FL365" s="26"/>
      <c r="FM365" s="26"/>
      <c r="FN365" s="26"/>
      <c r="FO365" s="26"/>
      <c r="FP365" s="26"/>
      <c r="FQ365" s="26"/>
      <c r="FR365" s="26"/>
      <c r="FS365" s="26"/>
      <c r="FT365" s="26"/>
      <c r="FU365" s="26"/>
      <c r="FV365" s="26"/>
      <c r="FW365" s="26"/>
      <c r="FX365" s="26"/>
      <c r="FY365" s="26"/>
      <c r="FZ365" s="26"/>
      <c r="GA365" s="26"/>
      <c r="GB365" s="26"/>
      <c r="GC365" s="26"/>
      <c r="GD365" s="26"/>
      <c r="GE365" s="26"/>
      <c r="GF365" s="26"/>
      <c r="GG365" s="26"/>
      <c r="GH365" s="26"/>
      <c r="GI365" s="26"/>
      <c r="GJ365" s="26"/>
      <c r="GK365" s="26"/>
      <c r="GL365" s="26"/>
      <c r="GM365" s="26"/>
      <c r="GN365" s="26"/>
      <c r="GO365" s="26"/>
      <c r="GP365" s="26"/>
      <c r="GQ365" s="26"/>
      <c r="GR365" s="26"/>
      <c r="GS365" s="26"/>
      <c r="GT365" s="26"/>
      <c r="GU365" s="26"/>
      <c r="GV365" s="26"/>
      <c r="GW365" s="26"/>
      <c r="GX365" s="26"/>
      <c r="GY365" s="26"/>
      <c r="GZ365" s="26"/>
      <c r="HA365" s="26"/>
      <c r="HB365" s="26"/>
      <c r="HC365" s="26"/>
      <c r="HD365" s="26"/>
      <c r="HE365" s="26"/>
      <c r="HF365" s="26"/>
      <c r="HG365" s="26"/>
      <c r="HH365" s="26"/>
      <c r="HI365" s="26"/>
      <c r="HJ365" s="26"/>
      <c r="HK365" s="26"/>
      <c r="HL365" s="26"/>
      <c r="HM365" s="26"/>
      <c r="HN365" s="26"/>
      <c r="HO365" s="26"/>
      <c r="HP365" s="26"/>
      <c r="HQ365" s="26"/>
      <c r="HR365" s="26"/>
      <c r="HS365" s="26"/>
      <c r="HT365" s="26"/>
      <c r="HU365" s="26"/>
      <c r="HV365" s="26"/>
      <c r="HW365" s="26"/>
      <c r="HX365" s="26"/>
      <c r="HY365" s="26"/>
      <c r="HZ365" s="26"/>
      <c r="IA365" s="26"/>
      <c r="IB365" s="26"/>
      <c r="IC365" s="26"/>
      <c r="ID365" s="26"/>
      <c r="IE365" s="26"/>
      <c r="IF365" s="26"/>
      <c r="IG365" s="26"/>
      <c r="IH365" s="26"/>
      <c r="II365" s="26"/>
      <c r="IJ365" s="26"/>
      <c r="IK365" s="26"/>
      <c r="IL365" s="26"/>
      <c r="IM365" s="26"/>
      <c r="IN365" s="26"/>
      <c r="IO365" s="26"/>
      <c r="IP365" s="26"/>
      <c r="IQ365" s="26"/>
      <c r="IR365" s="26"/>
      <c r="IS365" s="26"/>
      <c r="IT365" s="26"/>
      <c r="IU365" s="26"/>
      <c r="IV365" s="26"/>
    </row>
    <row r="366" spans="1:256" s="24" customFormat="1" ht="12.75" customHeight="1">
      <c r="A366" s="9" t="s">
        <v>673</v>
      </c>
      <c r="B366" s="9" t="s">
        <v>870</v>
      </c>
      <c r="C366" s="9" t="s">
        <v>871</v>
      </c>
      <c r="D366" s="10">
        <v>1952</v>
      </c>
      <c r="E366" s="6" t="s">
        <v>17</v>
      </c>
      <c r="F366" s="11">
        <v>551</v>
      </c>
      <c r="G366" s="11"/>
      <c r="H366" s="6">
        <v>98</v>
      </c>
      <c r="I366" s="6">
        <v>16</v>
      </c>
      <c r="J366" s="15">
        <f>H366+I366</f>
        <v>114</v>
      </c>
      <c r="K366" s="28"/>
      <c r="L366" s="6">
        <v>361</v>
      </c>
      <c r="M366" s="73">
        <v>44742</v>
      </c>
      <c r="N366" s="1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1:256" s="27" customFormat="1" ht="12.75" customHeight="1">
      <c r="A367" s="9" t="s">
        <v>925</v>
      </c>
      <c r="B367" s="9" t="s">
        <v>50</v>
      </c>
      <c r="C367" s="9" t="s">
        <v>926</v>
      </c>
      <c r="D367" s="10">
        <v>1957</v>
      </c>
      <c r="E367" s="6" t="s">
        <v>17</v>
      </c>
      <c r="F367" s="11">
        <v>574</v>
      </c>
      <c r="G367" s="11"/>
      <c r="H367" s="6">
        <v>60</v>
      </c>
      <c r="I367" s="6">
        <v>54</v>
      </c>
      <c r="J367" s="15">
        <f>H367+I367</f>
        <v>114</v>
      </c>
      <c r="K367" s="28"/>
      <c r="L367" s="6">
        <v>361</v>
      </c>
      <c r="M367" s="73">
        <v>44742</v>
      </c>
      <c r="N367" s="1"/>
      <c r="O367" s="4"/>
      <c r="P367" s="4"/>
      <c r="Q367" s="4"/>
      <c r="R367" s="4"/>
      <c r="S367" s="4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  <c r="HU367" s="16"/>
      <c r="HV367" s="16"/>
      <c r="HW367" s="16"/>
      <c r="HX367" s="16"/>
      <c r="HY367" s="16"/>
      <c r="HZ367" s="16"/>
      <c r="IA367" s="16"/>
      <c r="IB367" s="16"/>
      <c r="IC367" s="16"/>
      <c r="ID367" s="16"/>
      <c r="IE367" s="16"/>
      <c r="IF367" s="16"/>
      <c r="IG367" s="16"/>
      <c r="IH367" s="16"/>
      <c r="II367" s="16"/>
      <c r="IJ367" s="16"/>
      <c r="IK367" s="16"/>
      <c r="IL367" s="16"/>
      <c r="IM367" s="16"/>
      <c r="IN367" s="16"/>
      <c r="IO367" s="16"/>
      <c r="IP367" s="16"/>
      <c r="IQ367" s="16"/>
      <c r="IR367" s="16"/>
      <c r="IS367" s="16"/>
      <c r="IT367" s="16"/>
      <c r="IU367" s="16"/>
      <c r="IV367" s="16"/>
    </row>
    <row r="368" spans="1:19" s="24" customFormat="1" ht="12.75" customHeight="1">
      <c r="A368" s="9" t="s">
        <v>754</v>
      </c>
      <c r="B368" s="9" t="s">
        <v>24</v>
      </c>
      <c r="C368" s="9" t="s">
        <v>755</v>
      </c>
      <c r="D368" s="10">
        <v>1957</v>
      </c>
      <c r="E368" s="6" t="s">
        <v>17</v>
      </c>
      <c r="F368" s="11">
        <v>219</v>
      </c>
      <c r="G368" s="11"/>
      <c r="H368" s="6">
        <v>102</v>
      </c>
      <c r="I368" s="6">
        <v>12</v>
      </c>
      <c r="J368" s="15">
        <f>H368+I368</f>
        <v>114</v>
      </c>
      <c r="K368" s="28"/>
      <c r="L368" s="6">
        <v>361</v>
      </c>
      <c r="M368" s="17">
        <v>39447</v>
      </c>
      <c r="N368" s="1"/>
      <c r="O368" s="4"/>
      <c r="P368" s="4"/>
      <c r="Q368" s="4"/>
      <c r="R368" s="4"/>
      <c r="S368" s="4"/>
    </row>
    <row r="369" spans="1:19" s="16" customFormat="1" ht="12.75" customHeight="1">
      <c r="A369" s="9" t="s">
        <v>81</v>
      </c>
      <c r="B369" s="9" t="s">
        <v>82</v>
      </c>
      <c r="C369" s="9" t="s">
        <v>64</v>
      </c>
      <c r="D369" s="10">
        <v>1981</v>
      </c>
      <c r="E369" s="6" t="s">
        <v>17</v>
      </c>
      <c r="F369" s="11">
        <v>352</v>
      </c>
      <c r="G369" s="11"/>
      <c r="H369" s="6">
        <v>88</v>
      </c>
      <c r="I369" s="6">
        <v>25</v>
      </c>
      <c r="J369" s="15">
        <f>H369+I369</f>
        <v>113</v>
      </c>
      <c r="K369" s="28"/>
      <c r="L369" s="6">
        <v>364</v>
      </c>
      <c r="M369" s="17">
        <v>41820</v>
      </c>
      <c r="N369" s="1"/>
      <c r="O369" s="27"/>
      <c r="P369" s="27"/>
      <c r="Q369" s="27"/>
      <c r="R369" s="27"/>
      <c r="S369" s="27"/>
    </row>
    <row r="370" spans="1:256" s="16" customFormat="1" ht="12.75" customHeight="1">
      <c r="A370" s="5" t="s">
        <v>827</v>
      </c>
      <c r="B370" s="52" t="s">
        <v>150</v>
      </c>
      <c r="C370" s="5" t="s">
        <v>828</v>
      </c>
      <c r="D370" s="6">
        <v>1969</v>
      </c>
      <c r="E370" s="11" t="s">
        <v>17</v>
      </c>
      <c r="F370" s="6">
        <v>508</v>
      </c>
      <c r="G370" s="6"/>
      <c r="H370" s="6">
        <v>93</v>
      </c>
      <c r="I370" s="6">
        <v>19</v>
      </c>
      <c r="J370" s="15">
        <f>H370+I370</f>
        <v>112</v>
      </c>
      <c r="K370" s="6"/>
      <c r="L370" s="6">
        <v>365</v>
      </c>
      <c r="M370" s="75">
        <v>44742</v>
      </c>
      <c r="N370" s="1"/>
      <c r="O370" s="24"/>
      <c r="P370" s="24"/>
      <c r="Q370" s="24"/>
      <c r="R370" s="24"/>
      <c r="S370" s="24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  <c r="IL370" s="18"/>
      <c r="IM370" s="18"/>
      <c r="IN370" s="18"/>
      <c r="IO370" s="18"/>
      <c r="IP370" s="18"/>
      <c r="IQ370" s="18"/>
      <c r="IR370" s="18"/>
      <c r="IS370" s="18"/>
      <c r="IT370" s="18"/>
      <c r="IU370" s="18"/>
      <c r="IV370" s="18"/>
    </row>
    <row r="371" spans="1:256" s="26" customFormat="1" ht="12.75" customHeight="1">
      <c r="A371" s="9" t="s">
        <v>447</v>
      </c>
      <c r="B371" s="9" t="s">
        <v>87</v>
      </c>
      <c r="C371" s="9" t="s">
        <v>148</v>
      </c>
      <c r="D371" s="10">
        <v>1971</v>
      </c>
      <c r="E371" s="11" t="s">
        <v>17</v>
      </c>
      <c r="F371" s="11">
        <v>454</v>
      </c>
      <c r="G371" s="11"/>
      <c r="H371" s="6">
        <v>111</v>
      </c>
      <c r="I371" s="6">
        <v>1</v>
      </c>
      <c r="J371" s="15">
        <f>H371+I371</f>
        <v>112</v>
      </c>
      <c r="K371" s="6"/>
      <c r="L371" s="6">
        <v>365</v>
      </c>
      <c r="M371" s="73">
        <v>44742</v>
      </c>
      <c r="N371" s="1"/>
      <c r="O371" s="16"/>
      <c r="P371" s="16"/>
      <c r="Q371" s="16"/>
      <c r="R371" s="16"/>
      <c r="S371" s="16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1:13" ht="12.75" customHeight="1">
      <c r="A372" s="9" t="s">
        <v>557</v>
      </c>
      <c r="B372" s="9" t="s">
        <v>558</v>
      </c>
      <c r="C372" s="9" t="s">
        <v>80</v>
      </c>
      <c r="D372" s="10">
        <v>1987</v>
      </c>
      <c r="E372" s="6" t="s">
        <v>17</v>
      </c>
      <c r="F372" s="11">
        <v>455</v>
      </c>
      <c r="G372" s="11" t="s">
        <v>32</v>
      </c>
      <c r="H372" s="6">
        <v>61</v>
      </c>
      <c r="I372" s="6">
        <v>51</v>
      </c>
      <c r="J372" s="15">
        <f>H372+I372</f>
        <v>112</v>
      </c>
      <c r="K372" s="28"/>
      <c r="L372" s="6">
        <v>365</v>
      </c>
      <c r="M372" s="17">
        <v>44561</v>
      </c>
    </row>
    <row r="373" spans="1:13" ht="12.75" customHeight="1">
      <c r="A373" s="9" t="s">
        <v>100</v>
      </c>
      <c r="B373" s="9" t="s">
        <v>54</v>
      </c>
      <c r="C373" s="9" t="s">
        <v>101</v>
      </c>
      <c r="D373" s="10">
        <v>1965</v>
      </c>
      <c r="E373" s="6" t="s">
        <v>17</v>
      </c>
      <c r="F373" s="11">
        <v>481</v>
      </c>
      <c r="G373" s="11"/>
      <c r="H373" s="6">
        <v>110</v>
      </c>
      <c r="I373" s="6">
        <v>1</v>
      </c>
      <c r="J373" s="15">
        <f>H373+I373</f>
        <v>111</v>
      </c>
      <c r="K373" s="28"/>
      <c r="L373" s="6">
        <v>368</v>
      </c>
      <c r="M373" s="73">
        <v>44742</v>
      </c>
    </row>
    <row r="374" spans="1:256" s="18" customFormat="1" ht="12.75" customHeight="1">
      <c r="A374" s="9" t="s">
        <v>829</v>
      </c>
      <c r="B374" s="29" t="s">
        <v>193</v>
      </c>
      <c r="C374" s="9" t="s">
        <v>830</v>
      </c>
      <c r="D374" s="10">
        <v>1965</v>
      </c>
      <c r="E374" s="6" t="s">
        <v>17</v>
      </c>
      <c r="F374" s="11">
        <v>570</v>
      </c>
      <c r="G374" s="11"/>
      <c r="H374" s="6">
        <v>101</v>
      </c>
      <c r="I374" s="6">
        <v>10</v>
      </c>
      <c r="J374" s="15">
        <f>H374+I374</f>
        <v>111</v>
      </c>
      <c r="K374" s="28"/>
      <c r="L374" s="6">
        <v>368</v>
      </c>
      <c r="M374" s="73">
        <v>44742</v>
      </c>
      <c r="N374" s="1"/>
      <c r="O374" s="26"/>
      <c r="P374" s="26"/>
      <c r="Q374" s="26"/>
      <c r="R374" s="26"/>
      <c r="S374" s="26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1:256" s="24" customFormat="1" ht="12.75" customHeight="1">
      <c r="A375" s="9" t="s">
        <v>94</v>
      </c>
      <c r="B375" s="9" t="s">
        <v>90</v>
      </c>
      <c r="C375" s="9" t="s">
        <v>95</v>
      </c>
      <c r="D375" s="10">
        <v>1964</v>
      </c>
      <c r="E375" s="6" t="s">
        <v>17</v>
      </c>
      <c r="F375" s="11">
        <v>259</v>
      </c>
      <c r="G375" s="11"/>
      <c r="H375" s="6">
        <v>100</v>
      </c>
      <c r="I375" s="6">
        <v>11</v>
      </c>
      <c r="J375" s="15">
        <f>H375+I375</f>
        <v>111</v>
      </c>
      <c r="K375" s="28"/>
      <c r="L375" s="6">
        <v>368</v>
      </c>
      <c r="M375" s="17">
        <v>40178</v>
      </c>
      <c r="N375" s="1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1:256" ht="12.75" customHeight="1">
      <c r="A376" s="9" t="s">
        <v>489</v>
      </c>
      <c r="B376" s="9" t="s">
        <v>69</v>
      </c>
      <c r="C376" s="9" t="s">
        <v>125</v>
      </c>
      <c r="D376" s="10">
        <v>1977</v>
      </c>
      <c r="E376" s="6" t="s">
        <v>17</v>
      </c>
      <c r="F376" s="11">
        <v>510</v>
      </c>
      <c r="G376" s="11"/>
      <c r="H376" s="6">
        <v>91</v>
      </c>
      <c r="I376" s="6">
        <v>20</v>
      </c>
      <c r="J376" s="15">
        <f>H376+I376</f>
        <v>111</v>
      </c>
      <c r="K376" s="28"/>
      <c r="L376" s="6">
        <v>368</v>
      </c>
      <c r="M376" s="17">
        <v>44012</v>
      </c>
      <c r="O376" s="16"/>
      <c r="P376" s="16"/>
      <c r="Q376" s="16"/>
      <c r="R376" s="16"/>
      <c r="S376" s="16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  <c r="FJ376" s="24"/>
      <c r="FK376" s="24"/>
      <c r="FL376" s="24"/>
      <c r="FM376" s="24"/>
      <c r="FN376" s="24"/>
      <c r="FO376" s="24"/>
      <c r="FP376" s="24"/>
      <c r="FQ376" s="24"/>
      <c r="FR376" s="24"/>
      <c r="FS376" s="24"/>
      <c r="FT376" s="24"/>
      <c r="FU376" s="24"/>
      <c r="FV376" s="24"/>
      <c r="FW376" s="24"/>
      <c r="FX376" s="24"/>
      <c r="FY376" s="24"/>
      <c r="FZ376" s="24"/>
      <c r="GA376" s="24"/>
      <c r="GB376" s="24"/>
      <c r="GC376" s="24"/>
      <c r="GD376" s="24"/>
      <c r="GE376" s="24"/>
      <c r="GF376" s="24"/>
      <c r="GG376" s="24"/>
      <c r="GH376" s="24"/>
      <c r="GI376" s="24"/>
      <c r="GJ376" s="24"/>
      <c r="GK376" s="24"/>
      <c r="GL376" s="24"/>
      <c r="GM376" s="24"/>
      <c r="GN376" s="24"/>
      <c r="GO376" s="24"/>
      <c r="GP376" s="24"/>
      <c r="GQ376" s="24"/>
      <c r="GR376" s="24"/>
      <c r="GS376" s="24"/>
      <c r="GT376" s="24"/>
      <c r="GU376" s="24"/>
      <c r="GV376" s="24"/>
      <c r="GW376" s="24"/>
      <c r="GX376" s="24"/>
      <c r="GY376" s="24"/>
      <c r="GZ376" s="24"/>
      <c r="HA376" s="24"/>
      <c r="HB376" s="24"/>
      <c r="HC376" s="24"/>
      <c r="HD376" s="24"/>
      <c r="HE376" s="24"/>
      <c r="HF376" s="24"/>
      <c r="HG376" s="24"/>
      <c r="HH376" s="24"/>
      <c r="HI376" s="24"/>
      <c r="HJ376" s="24"/>
      <c r="HK376" s="24"/>
      <c r="HL376" s="24"/>
      <c r="HM376" s="24"/>
      <c r="HN376" s="24"/>
      <c r="HO376" s="24"/>
      <c r="HP376" s="24"/>
      <c r="HQ376" s="24"/>
      <c r="HR376" s="24"/>
      <c r="HS376" s="24"/>
      <c r="HT376" s="24"/>
      <c r="HU376" s="24"/>
      <c r="HV376" s="24"/>
      <c r="HW376" s="24"/>
      <c r="HX376" s="24"/>
      <c r="HY376" s="24"/>
      <c r="HZ376" s="24"/>
      <c r="IA376" s="24"/>
      <c r="IB376" s="24"/>
      <c r="IC376" s="24"/>
      <c r="ID376" s="24"/>
      <c r="IE376" s="24"/>
      <c r="IF376" s="24"/>
      <c r="IG376" s="24"/>
      <c r="IH376" s="24"/>
      <c r="II376" s="24"/>
      <c r="IJ376" s="24"/>
      <c r="IK376" s="24"/>
      <c r="IL376" s="24"/>
      <c r="IM376" s="24"/>
      <c r="IN376" s="24"/>
      <c r="IO376" s="24"/>
      <c r="IP376" s="24"/>
      <c r="IQ376" s="24"/>
      <c r="IR376" s="24"/>
      <c r="IS376" s="24"/>
      <c r="IT376" s="24"/>
      <c r="IU376" s="24"/>
      <c r="IV376" s="24"/>
    </row>
    <row r="377" spans="1:19" s="16" customFormat="1" ht="12.75" customHeight="1">
      <c r="A377" s="9" t="s">
        <v>932</v>
      </c>
      <c r="B377" s="9" t="s">
        <v>933</v>
      </c>
      <c r="C377" s="9" t="s">
        <v>879</v>
      </c>
      <c r="D377" s="10">
        <v>1962</v>
      </c>
      <c r="E377" s="6" t="s">
        <v>17</v>
      </c>
      <c r="F377" s="11">
        <v>575</v>
      </c>
      <c r="G377" s="11"/>
      <c r="H377" s="6">
        <v>102</v>
      </c>
      <c r="I377" s="6">
        <v>8</v>
      </c>
      <c r="J377" s="15">
        <f>H377+I377</f>
        <v>110</v>
      </c>
      <c r="K377" s="28"/>
      <c r="L377" s="6">
        <v>372</v>
      </c>
      <c r="M377" s="73">
        <v>44742</v>
      </c>
      <c r="N377" s="1"/>
      <c r="O377" s="30"/>
      <c r="P377" s="30"/>
      <c r="Q377" s="30"/>
      <c r="R377" s="31"/>
      <c r="S377" s="32"/>
    </row>
    <row r="378" spans="1:19" s="18" customFormat="1" ht="12.75" customHeight="1">
      <c r="A378" s="9" t="s">
        <v>624</v>
      </c>
      <c r="B378" s="9" t="s">
        <v>15</v>
      </c>
      <c r="C378" s="9" t="s">
        <v>625</v>
      </c>
      <c r="D378" s="10">
        <v>1953</v>
      </c>
      <c r="E378" s="6" t="s">
        <v>17</v>
      </c>
      <c r="F378" s="11">
        <v>500</v>
      </c>
      <c r="G378" s="11"/>
      <c r="H378" s="6">
        <v>66</v>
      </c>
      <c r="I378" s="6">
        <v>44</v>
      </c>
      <c r="J378" s="15">
        <f>H378+I378</f>
        <v>110</v>
      </c>
      <c r="K378" s="28"/>
      <c r="L378" s="6">
        <v>372</v>
      </c>
      <c r="M378" s="17">
        <v>44196</v>
      </c>
      <c r="N378" s="1"/>
      <c r="O378" s="4"/>
      <c r="P378" s="4"/>
      <c r="Q378" s="4"/>
      <c r="R378" s="4"/>
      <c r="S378" s="4"/>
    </row>
    <row r="379" spans="1:19" s="34" customFormat="1" ht="12.75" customHeight="1">
      <c r="A379" s="9" t="s">
        <v>794</v>
      </c>
      <c r="B379" s="9" t="s">
        <v>57</v>
      </c>
      <c r="C379" s="9" t="s">
        <v>790</v>
      </c>
      <c r="D379" s="10">
        <v>1941</v>
      </c>
      <c r="E379" s="6" t="s">
        <v>17</v>
      </c>
      <c r="F379" s="11">
        <v>147</v>
      </c>
      <c r="G379" s="11"/>
      <c r="H379" s="6">
        <v>110</v>
      </c>
      <c r="I379" s="6">
        <v>0</v>
      </c>
      <c r="J379" s="15">
        <f>H379+I379</f>
        <v>110</v>
      </c>
      <c r="K379" s="28"/>
      <c r="L379" s="6">
        <v>372</v>
      </c>
      <c r="M379" s="17">
        <v>39447</v>
      </c>
      <c r="N379" s="1"/>
      <c r="O379" s="16"/>
      <c r="P379" s="16"/>
      <c r="Q379" s="16"/>
      <c r="R379" s="16"/>
      <c r="S379" s="16"/>
    </row>
    <row r="380" spans="1:256" s="16" customFormat="1" ht="12.75" customHeight="1">
      <c r="A380" s="9" t="s">
        <v>253</v>
      </c>
      <c r="B380" s="9" t="s">
        <v>254</v>
      </c>
      <c r="C380" s="9" t="s">
        <v>255</v>
      </c>
      <c r="D380" s="10">
        <v>1953</v>
      </c>
      <c r="E380" s="11" t="s">
        <v>17</v>
      </c>
      <c r="F380" s="11">
        <v>448</v>
      </c>
      <c r="G380" s="5"/>
      <c r="H380" s="11">
        <v>109</v>
      </c>
      <c r="I380" s="11">
        <v>0</v>
      </c>
      <c r="J380" s="15">
        <f>H380+I380</f>
        <v>109</v>
      </c>
      <c r="K380" s="11"/>
      <c r="L380" s="11">
        <v>375</v>
      </c>
      <c r="M380" s="73">
        <v>44742</v>
      </c>
      <c r="N380" s="1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1:256" s="26" customFormat="1" ht="12.75" customHeight="1">
      <c r="A381" s="5" t="s">
        <v>880</v>
      </c>
      <c r="B381" s="5" t="s">
        <v>881</v>
      </c>
      <c r="C381" s="5" t="s">
        <v>882</v>
      </c>
      <c r="D381" s="10">
        <v>1973</v>
      </c>
      <c r="E381" s="11" t="s">
        <v>17</v>
      </c>
      <c r="F381" s="11">
        <v>552</v>
      </c>
      <c r="G381" s="6"/>
      <c r="H381" s="6">
        <v>76</v>
      </c>
      <c r="I381" s="6">
        <v>33</v>
      </c>
      <c r="J381" s="15">
        <f>H381+I381</f>
        <v>109</v>
      </c>
      <c r="K381" s="6"/>
      <c r="L381" s="6">
        <v>375</v>
      </c>
      <c r="M381" s="73">
        <v>44742</v>
      </c>
      <c r="N381" s="1"/>
      <c r="O381" s="18"/>
      <c r="P381" s="18"/>
      <c r="Q381" s="18"/>
      <c r="R381" s="18"/>
      <c r="S381" s="18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  <c r="GT381" s="16"/>
      <c r="GU381" s="16"/>
      <c r="GV381" s="16"/>
      <c r="GW381" s="16"/>
      <c r="GX381" s="16"/>
      <c r="GY381" s="16"/>
      <c r="GZ381" s="16"/>
      <c r="HA381" s="16"/>
      <c r="HB381" s="16"/>
      <c r="HC381" s="16"/>
      <c r="HD381" s="16"/>
      <c r="HE381" s="16"/>
      <c r="HF381" s="16"/>
      <c r="HG381" s="16"/>
      <c r="HH381" s="16"/>
      <c r="HI381" s="16"/>
      <c r="HJ381" s="16"/>
      <c r="HK381" s="16"/>
      <c r="HL381" s="16"/>
      <c r="HM381" s="16"/>
      <c r="HN381" s="16"/>
      <c r="HO381" s="16"/>
      <c r="HP381" s="16"/>
      <c r="HQ381" s="16"/>
      <c r="HR381" s="16"/>
      <c r="HS381" s="16"/>
      <c r="HT381" s="16"/>
      <c r="HU381" s="16"/>
      <c r="HV381" s="16"/>
      <c r="HW381" s="16"/>
      <c r="HX381" s="16"/>
      <c r="HY381" s="16"/>
      <c r="HZ381" s="16"/>
      <c r="IA381" s="16"/>
      <c r="IB381" s="16"/>
      <c r="IC381" s="16"/>
      <c r="ID381" s="16"/>
      <c r="IE381" s="16"/>
      <c r="IF381" s="16"/>
      <c r="IG381" s="16"/>
      <c r="IH381" s="16"/>
      <c r="II381" s="16"/>
      <c r="IJ381" s="16"/>
      <c r="IK381" s="16"/>
      <c r="IL381" s="16"/>
      <c r="IM381" s="16"/>
      <c r="IN381" s="16"/>
      <c r="IO381" s="16"/>
      <c r="IP381" s="16"/>
      <c r="IQ381" s="16"/>
      <c r="IR381" s="16"/>
      <c r="IS381" s="16"/>
      <c r="IT381" s="16"/>
      <c r="IU381" s="16"/>
      <c r="IV381" s="16"/>
    </row>
    <row r="382" spans="1:19" s="24" customFormat="1" ht="12.75" customHeight="1">
      <c r="A382" s="9" t="s">
        <v>591</v>
      </c>
      <c r="B382" s="9" t="s">
        <v>592</v>
      </c>
      <c r="C382" s="9" t="s">
        <v>593</v>
      </c>
      <c r="D382" s="10">
        <v>1945</v>
      </c>
      <c r="E382" s="6" t="s">
        <v>17</v>
      </c>
      <c r="F382" s="11">
        <v>465</v>
      </c>
      <c r="G382" s="11"/>
      <c r="H382" s="6">
        <v>70</v>
      </c>
      <c r="I382" s="6">
        <v>39</v>
      </c>
      <c r="J382" s="15">
        <f>H382+I382</f>
        <v>109</v>
      </c>
      <c r="K382" s="28"/>
      <c r="L382" s="6">
        <v>375</v>
      </c>
      <c r="M382" s="17">
        <v>43830</v>
      </c>
      <c r="N382" s="1"/>
      <c r="O382" s="16"/>
      <c r="P382" s="16"/>
      <c r="Q382" s="16"/>
      <c r="R382" s="16"/>
      <c r="S382" s="16"/>
    </row>
    <row r="383" spans="1:19" s="18" customFormat="1" ht="12.75" customHeight="1">
      <c r="A383" s="9" t="s">
        <v>800</v>
      </c>
      <c r="B383" s="9" t="s">
        <v>97</v>
      </c>
      <c r="C383" s="9" t="s">
        <v>801</v>
      </c>
      <c r="D383" s="10">
        <v>1951</v>
      </c>
      <c r="E383" s="6" t="s">
        <v>17</v>
      </c>
      <c r="F383" s="11">
        <v>494</v>
      </c>
      <c r="G383" s="11"/>
      <c r="H383" s="6">
        <v>67</v>
      </c>
      <c r="I383" s="6">
        <v>42</v>
      </c>
      <c r="J383" s="15">
        <f>H383+I383</f>
        <v>109</v>
      </c>
      <c r="K383" s="28"/>
      <c r="L383" s="6">
        <v>375</v>
      </c>
      <c r="M383" s="17">
        <v>44012</v>
      </c>
      <c r="N383" s="1"/>
      <c r="O383" s="4"/>
      <c r="P383" s="4"/>
      <c r="Q383" s="4"/>
      <c r="R383" s="4"/>
      <c r="S383" s="4"/>
    </row>
    <row r="384" spans="1:256" ht="12.75" customHeight="1">
      <c r="A384" s="9" t="s">
        <v>268</v>
      </c>
      <c r="B384" s="29" t="s">
        <v>269</v>
      </c>
      <c r="C384" s="9" t="s">
        <v>125</v>
      </c>
      <c r="D384" s="10">
        <v>1952</v>
      </c>
      <c r="E384" s="11" t="s">
        <v>17</v>
      </c>
      <c r="F384" s="11">
        <v>503</v>
      </c>
      <c r="G384" s="11"/>
      <c r="H384" s="6">
        <v>108</v>
      </c>
      <c r="I384" s="6">
        <v>0</v>
      </c>
      <c r="J384" s="15">
        <f>H384+I384</f>
        <v>108</v>
      </c>
      <c r="K384" s="45"/>
      <c r="L384" s="6">
        <v>379</v>
      </c>
      <c r="M384" s="73">
        <v>44742</v>
      </c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  <c r="FJ384" s="24"/>
      <c r="FK384" s="24"/>
      <c r="FL384" s="24"/>
      <c r="FM384" s="24"/>
      <c r="FN384" s="24"/>
      <c r="FO384" s="24"/>
      <c r="FP384" s="24"/>
      <c r="FQ384" s="24"/>
      <c r="FR384" s="24"/>
      <c r="FS384" s="24"/>
      <c r="FT384" s="24"/>
      <c r="FU384" s="24"/>
      <c r="FV384" s="24"/>
      <c r="FW384" s="24"/>
      <c r="FX384" s="24"/>
      <c r="FY384" s="24"/>
      <c r="FZ384" s="24"/>
      <c r="GA384" s="24"/>
      <c r="GB384" s="24"/>
      <c r="GC384" s="24"/>
      <c r="GD384" s="24"/>
      <c r="GE384" s="24"/>
      <c r="GF384" s="24"/>
      <c r="GG384" s="24"/>
      <c r="GH384" s="24"/>
      <c r="GI384" s="24"/>
      <c r="GJ384" s="24"/>
      <c r="GK384" s="24"/>
      <c r="GL384" s="24"/>
      <c r="GM384" s="24"/>
      <c r="GN384" s="24"/>
      <c r="GO384" s="24"/>
      <c r="GP384" s="24"/>
      <c r="GQ384" s="24"/>
      <c r="GR384" s="24"/>
      <c r="GS384" s="24"/>
      <c r="GT384" s="24"/>
      <c r="GU384" s="24"/>
      <c r="GV384" s="24"/>
      <c r="GW384" s="24"/>
      <c r="GX384" s="24"/>
      <c r="GY384" s="24"/>
      <c r="GZ384" s="24"/>
      <c r="HA384" s="24"/>
      <c r="HB384" s="24"/>
      <c r="HC384" s="24"/>
      <c r="HD384" s="24"/>
      <c r="HE384" s="24"/>
      <c r="HF384" s="24"/>
      <c r="HG384" s="24"/>
      <c r="HH384" s="24"/>
      <c r="HI384" s="24"/>
      <c r="HJ384" s="24"/>
      <c r="HK384" s="24"/>
      <c r="HL384" s="24"/>
      <c r="HM384" s="24"/>
      <c r="HN384" s="24"/>
      <c r="HO384" s="24"/>
      <c r="HP384" s="24"/>
      <c r="HQ384" s="24"/>
      <c r="HR384" s="24"/>
      <c r="HS384" s="24"/>
      <c r="HT384" s="24"/>
      <c r="HU384" s="24"/>
      <c r="HV384" s="24"/>
      <c r="HW384" s="24"/>
      <c r="HX384" s="24"/>
      <c r="HY384" s="24"/>
      <c r="HZ384" s="24"/>
      <c r="IA384" s="24"/>
      <c r="IB384" s="24"/>
      <c r="IC384" s="24"/>
      <c r="ID384" s="24"/>
      <c r="IE384" s="24"/>
      <c r="IF384" s="24"/>
      <c r="IG384" s="24"/>
      <c r="IH384" s="24"/>
      <c r="II384" s="24"/>
      <c r="IJ384" s="24"/>
      <c r="IK384" s="24"/>
      <c r="IL384" s="24"/>
      <c r="IM384" s="24"/>
      <c r="IN384" s="24"/>
      <c r="IO384" s="24"/>
      <c r="IP384" s="24"/>
      <c r="IQ384" s="24"/>
      <c r="IR384" s="24"/>
      <c r="IS384" s="24"/>
      <c r="IT384" s="24"/>
      <c r="IU384" s="24"/>
      <c r="IV384" s="24"/>
    </row>
    <row r="385" spans="1:19" ht="12.75" customHeight="1">
      <c r="A385" s="9" t="s">
        <v>402</v>
      </c>
      <c r="B385" s="9" t="s">
        <v>84</v>
      </c>
      <c r="C385" s="9" t="s">
        <v>403</v>
      </c>
      <c r="D385" s="10">
        <v>1955</v>
      </c>
      <c r="E385" s="11" t="s">
        <v>17</v>
      </c>
      <c r="F385" s="11">
        <v>460</v>
      </c>
      <c r="G385" s="11"/>
      <c r="H385" s="6">
        <v>103</v>
      </c>
      <c r="I385" s="6">
        <v>5</v>
      </c>
      <c r="J385" s="15">
        <f>H385+I385</f>
        <v>108</v>
      </c>
      <c r="K385" s="6"/>
      <c r="L385" s="6">
        <v>379</v>
      </c>
      <c r="M385" s="73">
        <v>44675</v>
      </c>
      <c r="O385" s="18"/>
      <c r="P385" s="18"/>
      <c r="Q385" s="18"/>
      <c r="R385" s="18"/>
      <c r="S385" s="18"/>
    </row>
    <row r="386" spans="1:13" ht="12.75" customHeight="1">
      <c r="A386" s="9" t="s">
        <v>569</v>
      </c>
      <c r="B386" s="9" t="s">
        <v>97</v>
      </c>
      <c r="C386" s="9" t="s">
        <v>25</v>
      </c>
      <c r="D386" s="10">
        <v>1948</v>
      </c>
      <c r="E386" s="6" t="s">
        <v>17</v>
      </c>
      <c r="F386" s="11">
        <v>475</v>
      </c>
      <c r="G386" s="11" t="s">
        <v>77</v>
      </c>
      <c r="H386" s="6">
        <v>105</v>
      </c>
      <c r="I386" s="6">
        <v>3</v>
      </c>
      <c r="J386" s="15">
        <f>H386+I386</f>
        <v>108</v>
      </c>
      <c r="K386" s="28"/>
      <c r="L386" s="6">
        <v>379</v>
      </c>
      <c r="M386" s="17">
        <v>44012</v>
      </c>
    </row>
    <row r="387" spans="1:19" s="24" customFormat="1" ht="12.75" customHeight="1">
      <c r="A387" s="9" t="s">
        <v>816</v>
      </c>
      <c r="B387" s="9" t="s">
        <v>254</v>
      </c>
      <c r="C387" s="9" t="s">
        <v>522</v>
      </c>
      <c r="D387" s="10">
        <v>1952</v>
      </c>
      <c r="E387" s="6" t="s">
        <v>17</v>
      </c>
      <c r="F387" s="11">
        <v>484</v>
      </c>
      <c r="G387" s="11"/>
      <c r="H387" s="6">
        <v>60</v>
      </c>
      <c r="I387" s="6">
        <v>48</v>
      </c>
      <c r="J387" s="15">
        <f>H387+I387</f>
        <v>108</v>
      </c>
      <c r="K387" s="28"/>
      <c r="L387" s="6">
        <v>379</v>
      </c>
      <c r="M387" s="17">
        <v>44561</v>
      </c>
      <c r="N387" s="1"/>
      <c r="O387" s="4"/>
      <c r="P387" s="4"/>
      <c r="Q387" s="4"/>
      <c r="R387" s="4"/>
      <c r="S387" s="4"/>
    </row>
    <row r="388" spans="1:256" s="25" customFormat="1" ht="12.75" customHeight="1">
      <c r="A388" s="9" t="s">
        <v>493</v>
      </c>
      <c r="B388" s="9" t="s">
        <v>494</v>
      </c>
      <c r="C388" s="9" t="s">
        <v>495</v>
      </c>
      <c r="D388" s="10">
        <v>1944</v>
      </c>
      <c r="E388" s="6" t="s">
        <v>17</v>
      </c>
      <c r="F388" s="11">
        <v>381</v>
      </c>
      <c r="G388" s="11"/>
      <c r="H388" s="6">
        <v>92</v>
      </c>
      <c r="I388" s="6">
        <v>15</v>
      </c>
      <c r="J388" s="15">
        <f>H388+I388</f>
        <v>107</v>
      </c>
      <c r="K388" s="28"/>
      <c r="L388" s="6">
        <v>383</v>
      </c>
      <c r="M388" s="73">
        <v>44742</v>
      </c>
      <c r="N388" s="1"/>
      <c r="O388" s="30"/>
      <c r="P388" s="30"/>
      <c r="Q388" s="30"/>
      <c r="R388" s="31"/>
      <c r="S388" s="32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  <c r="GQ388" s="16"/>
      <c r="GR388" s="16"/>
      <c r="GS388" s="16"/>
      <c r="GT388" s="16"/>
      <c r="GU388" s="16"/>
      <c r="GV388" s="16"/>
      <c r="GW388" s="16"/>
      <c r="GX388" s="16"/>
      <c r="GY388" s="16"/>
      <c r="GZ388" s="16"/>
      <c r="HA388" s="16"/>
      <c r="HB388" s="16"/>
      <c r="HC388" s="16"/>
      <c r="HD388" s="16"/>
      <c r="HE388" s="16"/>
      <c r="HF388" s="16"/>
      <c r="HG388" s="16"/>
      <c r="HH388" s="16"/>
      <c r="HI388" s="16"/>
      <c r="HJ388" s="16"/>
      <c r="HK388" s="16"/>
      <c r="HL388" s="16"/>
      <c r="HM388" s="16"/>
      <c r="HN388" s="16"/>
      <c r="HO388" s="16"/>
      <c r="HP388" s="16"/>
      <c r="HQ388" s="16"/>
      <c r="HR388" s="16"/>
      <c r="HS388" s="16"/>
      <c r="HT388" s="16"/>
      <c r="HU388" s="16"/>
      <c r="HV388" s="16"/>
      <c r="HW388" s="16"/>
      <c r="HX388" s="16"/>
      <c r="HY388" s="16"/>
      <c r="HZ388" s="16"/>
      <c r="IA388" s="16"/>
      <c r="IB388" s="16"/>
      <c r="IC388" s="16"/>
      <c r="ID388" s="16"/>
      <c r="IE388" s="16"/>
      <c r="IF388" s="16"/>
      <c r="IG388" s="16"/>
      <c r="IH388" s="16"/>
      <c r="II388" s="16"/>
      <c r="IJ388" s="16"/>
      <c r="IK388" s="16"/>
      <c r="IL388" s="16"/>
      <c r="IM388" s="16"/>
      <c r="IN388" s="16"/>
      <c r="IO388" s="16"/>
      <c r="IP388" s="16"/>
      <c r="IQ388" s="16"/>
      <c r="IR388" s="16"/>
      <c r="IS388" s="16"/>
      <c r="IT388" s="16"/>
      <c r="IU388" s="16"/>
      <c r="IV388" s="16"/>
    </row>
    <row r="389" spans="1:256" ht="12.75" customHeight="1">
      <c r="A389" s="5" t="s">
        <v>224</v>
      </c>
      <c r="B389" s="5" t="s">
        <v>225</v>
      </c>
      <c r="C389" s="5" t="s">
        <v>226</v>
      </c>
      <c r="D389" s="6">
        <v>1957</v>
      </c>
      <c r="E389" s="11" t="s">
        <v>17</v>
      </c>
      <c r="F389" s="11">
        <v>452</v>
      </c>
      <c r="G389" s="11"/>
      <c r="H389" s="11">
        <v>89</v>
      </c>
      <c r="I389" s="11">
        <v>18</v>
      </c>
      <c r="J389" s="15">
        <f>H389+I389</f>
        <v>107</v>
      </c>
      <c r="K389" s="11"/>
      <c r="L389" s="11">
        <v>383</v>
      </c>
      <c r="M389" s="73">
        <v>44742</v>
      </c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  <c r="FJ389" s="24"/>
      <c r="FK389" s="24"/>
      <c r="FL389" s="24"/>
      <c r="FM389" s="24"/>
      <c r="FN389" s="24"/>
      <c r="FO389" s="24"/>
      <c r="FP389" s="24"/>
      <c r="FQ389" s="24"/>
      <c r="FR389" s="24"/>
      <c r="FS389" s="24"/>
      <c r="FT389" s="24"/>
      <c r="FU389" s="24"/>
      <c r="FV389" s="24"/>
      <c r="FW389" s="24"/>
      <c r="FX389" s="24"/>
      <c r="FY389" s="24"/>
      <c r="FZ389" s="24"/>
      <c r="GA389" s="24"/>
      <c r="GB389" s="24"/>
      <c r="GC389" s="24"/>
      <c r="GD389" s="24"/>
      <c r="GE389" s="24"/>
      <c r="GF389" s="24"/>
      <c r="GG389" s="24"/>
      <c r="GH389" s="24"/>
      <c r="GI389" s="24"/>
      <c r="GJ389" s="24"/>
      <c r="GK389" s="24"/>
      <c r="GL389" s="24"/>
      <c r="GM389" s="24"/>
      <c r="GN389" s="24"/>
      <c r="GO389" s="24"/>
      <c r="GP389" s="24"/>
      <c r="GQ389" s="24"/>
      <c r="GR389" s="24"/>
      <c r="GS389" s="24"/>
      <c r="GT389" s="24"/>
      <c r="GU389" s="24"/>
      <c r="GV389" s="24"/>
      <c r="GW389" s="24"/>
      <c r="GX389" s="24"/>
      <c r="GY389" s="24"/>
      <c r="GZ389" s="24"/>
      <c r="HA389" s="24"/>
      <c r="HB389" s="24"/>
      <c r="HC389" s="24"/>
      <c r="HD389" s="24"/>
      <c r="HE389" s="24"/>
      <c r="HF389" s="24"/>
      <c r="HG389" s="24"/>
      <c r="HH389" s="24"/>
      <c r="HI389" s="24"/>
      <c r="HJ389" s="24"/>
      <c r="HK389" s="24"/>
      <c r="HL389" s="24"/>
      <c r="HM389" s="24"/>
      <c r="HN389" s="24"/>
      <c r="HO389" s="24"/>
      <c r="HP389" s="24"/>
      <c r="HQ389" s="24"/>
      <c r="HR389" s="24"/>
      <c r="HS389" s="24"/>
      <c r="HT389" s="24"/>
      <c r="HU389" s="24"/>
      <c r="HV389" s="24"/>
      <c r="HW389" s="24"/>
      <c r="HX389" s="24"/>
      <c r="HY389" s="24"/>
      <c r="HZ389" s="24"/>
      <c r="IA389" s="24"/>
      <c r="IB389" s="24"/>
      <c r="IC389" s="24"/>
      <c r="ID389" s="24"/>
      <c r="IE389" s="24"/>
      <c r="IF389" s="24"/>
      <c r="IG389" s="24"/>
      <c r="IH389" s="24"/>
      <c r="II389" s="24"/>
      <c r="IJ389" s="24"/>
      <c r="IK389" s="24"/>
      <c r="IL389" s="24"/>
      <c r="IM389" s="24"/>
      <c r="IN389" s="24"/>
      <c r="IO389" s="24"/>
      <c r="IP389" s="24"/>
      <c r="IQ389" s="24"/>
      <c r="IR389" s="24"/>
      <c r="IS389" s="24"/>
      <c r="IT389" s="24"/>
      <c r="IU389" s="24"/>
      <c r="IV389" s="24"/>
    </row>
    <row r="390" spans="1:256" ht="12.75" customHeight="1">
      <c r="A390" s="48" t="s">
        <v>853</v>
      </c>
      <c r="B390" s="48" t="s">
        <v>854</v>
      </c>
      <c r="C390" s="48" t="s">
        <v>638</v>
      </c>
      <c r="D390" s="49">
        <v>1958</v>
      </c>
      <c r="E390" s="21" t="s">
        <v>17</v>
      </c>
      <c r="F390" s="21">
        <v>506</v>
      </c>
      <c r="G390" s="50"/>
      <c r="H390" s="22">
        <v>93</v>
      </c>
      <c r="I390" s="22">
        <v>14</v>
      </c>
      <c r="J390" s="23">
        <f>H390+I390</f>
        <v>107</v>
      </c>
      <c r="K390" s="50"/>
      <c r="L390" s="22">
        <v>383</v>
      </c>
      <c r="M390" s="74">
        <v>44742</v>
      </c>
      <c r="O390" s="30"/>
      <c r="P390" s="30"/>
      <c r="Q390" s="30"/>
      <c r="R390" s="31"/>
      <c r="S390" s="32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  <c r="FJ390" s="24"/>
      <c r="FK390" s="24"/>
      <c r="FL390" s="24"/>
      <c r="FM390" s="24"/>
      <c r="FN390" s="24"/>
      <c r="FO390" s="24"/>
      <c r="FP390" s="24"/>
      <c r="FQ390" s="24"/>
      <c r="FR390" s="24"/>
      <c r="FS390" s="24"/>
      <c r="FT390" s="24"/>
      <c r="FU390" s="24"/>
      <c r="FV390" s="24"/>
      <c r="FW390" s="24"/>
      <c r="FX390" s="24"/>
      <c r="FY390" s="24"/>
      <c r="FZ390" s="24"/>
      <c r="GA390" s="24"/>
      <c r="GB390" s="24"/>
      <c r="GC390" s="24"/>
      <c r="GD390" s="24"/>
      <c r="GE390" s="24"/>
      <c r="GF390" s="24"/>
      <c r="GG390" s="24"/>
      <c r="GH390" s="24"/>
      <c r="GI390" s="24"/>
      <c r="GJ390" s="24"/>
      <c r="GK390" s="24"/>
      <c r="GL390" s="24"/>
      <c r="GM390" s="24"/>
      <c r="GN390" s="24"/>
      <c r="GO390" s="24"/>
      <c r="GP390" s="24"/>
      <c r="GQ390" s="24"/>
      <c r="GR390" s="24"/>
      <c r="GS390" s="24"/>
      <c r="GT390" s="24"/>
      <c r="GU390" s="24"/>
      <c r="GV390" s="24"/>
      <c r="GW390" s="24"/>
      <c r="GX390" s="24"/>
      <c r="GY390" s="24"/>
      <c r="GZ390" s="24"/>
      <c r="HA390" s="24"/>
      <c r="HB390" s="24"/>
      <c r="HC390" s="24"/>
      <c r="HD390" s="24"/>
      <c r="HE390" s="24"/>
      <c r="HF390" s="24"/>
      <c r="HG390" s="24"/>
      <c r="HH390" s="24"/>
      <c r="HI390" s="24"/>
      <c r="HJ390" s="24"/>
      <c r="HK390" s="24"/>
      <c r="HL390" s="24"/>
      <c r="HM390" s="24"/>
      <c r="HN390" s="24"/>
      <c r="HO390" s="24"/>
      <c r="HP390" s="24"/>
      <c r="HQ390" s="24"/>
      <c r="HR390" s="24"/>
      <c r="HS390" s="24"/>
      <c r="HT390" s="24"/>
      <c r="HU390" s="24"/>
      <c r="HV390" s="24"/>
      <c r="HW390" s="24"/>
      <c r="HX390" s="24"/>
      <c r="HY390" s="24"/>
      <c r="HZ390" s="24"/>
      <c r="IA390" s="24"/>
      <c r="IB390" s="24"/>
      <c r="IC390" s="24"/>
      <c r="ID390" s="24"/>
      <c r="IE390" s="24"/>
      <c r="IF390" s="24"/>
      <c r="IG390" s="24"/>
      <c r="IH390" s="24"/>
      <c r="II390" s="24"/>
      <c r="IJ390" s="24"/>
      <c r="IK390" s="24"/>
      <c r="IL390" s="24"/>
      <c r="IM390" s="24"/>
      <c r="IN390" s="24"/>
      <c r="IO390" s="24"/>
      <c r="IP390" s="24"/>
      <c r="IQ390" s="24"/>
      <c r="IR390" s="24"/>
      <c r="IS390" s="24"/>
      <c r="IT390" s="24"/>
      <c r="IU390" s="24"/>
      <c r="IV390" s="24"/>
    </row>
    <row r="391" spans="1:19" ht="12.75" customHeight="1">
      <c r="A391" s="5" t="s">
        <v>208</v>
      </c>
      <c r="B391" s="5" t="s">
        <v>60</v>
      </c>
      <c r="C391" s="5" t="s">
        <v>209</v>
      </c>
      <c r="D391" s="10">
        <v>1971</v>
      </c>
      <c r="E391" s="11" t="s">
        <v>17</v>
      </c>
      <c r="F391" s="11">
        <v>394</v>
      </c>
      <c r="G391" s="6"/>
      <c r="H391" s="6">
        <v>83</v>
      </c>
      <c r="I391" s="6">
        <v>23</v>
      </c>
      <c r="J391" s="15">
        <f>H391+I391</f>
        <v>106</v>
      </c>
      <c r="K391" s="6"/>
      <c r="L391" s="6">
        <v>386</v>
      </c>
      <c r="M391" s="17">
        <v>42140</v>
      </c>
      <c r="O391" s="18"/>
      <c r="P391" s="18"/>
      <c r="Q391" s="18"/>
      <c r="R391" s="18"/>
      <c r="S391" s="18"/>
    </row>
    <row r="392" spans="1:19" s="24" customFormat="1" ht="12.75" customHeight="1">
      <c r="A392" s="39" t="s">
        <v>842</v>
      </c>
      <c r="B392" s="39" t="s">
        <v>79</v>
      </c>
      <c r="C392" s="39" t="s">
        <v>125</v>
      </c>
      <c r="D392" s="40">
        <v>1963</v>
      </c>
      <c r="E392" s="41" t="s">
        <v>17</v>
      </c>
      <c r="F392" s="41">
        <v>529</v>
      </c>
      <c r="G392" s="41"/>
      <c r="H392" s="42">
        <v>106</v>
      </c>
      <c r="I392" s="42">
        <v>0</v>
      </c>
      <c r="J392" s="43">
        <f>H392+I392</f>
        <v>106</v>
      </c>
      <c r="K392" s="42"/>
      <c r="L392" s="42">
        <v>386</v>
      </c>
      <c r="M392" s="44" t="s">
        <v>844</v>
      </c>
      <c r="N392" s="1"/>
      <c r="O392" s="18"/>
      <c r="P392" s="18"/>
      <c r="Q392" s="18"/>
      <c r="R392" s="18"/>
      <c r="S392" s="18"/>
    </row>
    <row r="393" spans="1:19" s="24" customFormat="1" ht="12.75" customHeight="1">
      <c r="A393" s="9" t="s">
        <v>391</v>
      </c>
      <c r="B393" s="9" t="s">
        <v>392</v>
      </c>
      <c r="C393" s="9" t="s">
        <v>393</v>
      </c>
      <c r="D393" s="10">
        <v>1979</v>
      </c>
      <c r="E393" s="11" t="s">
        <v>17</v>
      </c>
      <c r="F393" s="11">
        <v>140</v>
      </c>
      <c r="G393" s="11"/>
      <c r="H393" s="6">
        <f>69+2+4+3+1</f>
        <v>79</v>
      </c>
      <c r="I393" s="6">
        <f>24+1+1+1</f>
        <v>27</v>
      </c>
      <c r="J393" s="15">
        <f>H393+I393</f>
        <v>106</v>
      </c>
      <c r="K393" s="6"/>
      <c r="L393" s="6">
        <v>386</v>
      </c>
      <c r="M393" s="17">
        <v>41820</v>
      </c>
      <c r="N393" s="1"/>
      <c r="O393" s="30"/>
      <c r="P393" s="30"/>
      <c r="Q393" s="30"/>
      <c r="R393" s="31"/>
      <c r="S393" s="32"/>
    </row>
    <row r="394" spans="1:14" s="24" customFormat="1" ht="12.75" customHeight="1">
      <c r="A394" s="9" t="s">
        <v>667</v>
      </c>
      <c r="B394" s="9" t="s">
        <v>225</v>
      </c>
      <c r="C394" s="9" t="s">
        <v>669</v>
      </c>
      <c r="D394" s="10">
        <v>1955</v>
      </c>
      <c r="E394" s="6" t="s">
        <v>17</v>
      </c>
      <c r="F394" s="11">
        <v>111</v>
      </c>
      <c r="G394" s="11" t="s">
        <v>32</v>
      </c>
      <c r="H394" s="6">
        <v>71</v>
      </c>
      <c r="I394" s="6">
        <v>35</v>
      </c>
      <c r="J394" s="15">
        <f>H394+I394</f>
        <v>106</v>
      </c>
      <c r="K394" s="28"/>
      <c r="L394" s="6">
        <v>386</v>
      </c>
      <c r="M394" s="17">
        <v>42185</v>
      </c>
      <c r="N394" s="1"/>
    </row>
    <row r="395" spans="1:19" s="24" customFormat="1" ht="12.75" customHeight="1">
      <c r="A395" s="48" t="s">
        <v>414</v>
      </c>
      <c r="B395" s="48" t="s">
        <v>415</v>
      </c>
      <c r="C395" s="48" t="s">
        <v>416</v>
      </c>
      <c r="D395" s="49">
        <v>1956</v>
      </c>
      <c r="E395" s="21" t="s">
        <v>17</v>
      </c>
      <c r="F395" s="21">
        <v>311</v>
      </c>
      <c r="G395" s="21" t="s">
        <v>32</v>
      </c>
      <c r="H395" s="22">
        <f>76+4</f>
        <v>80</v>
      </c>
      <c r="I395" s="22">
        <f>24+1</f>
        <v>25</v>
      </c>
      <c r="J395" s="23">
        <f>H395+I395</f>
        <v>105</v>
      </c>
      <c r="K395" s="22"/>
      <c r="L395" s="22">
        <v>390</v>
      </c>
      <c r="M395" s="17">
        <v>41820</v>
      </c>
      <c r="N395" s="1"/>
      <c r="O395" s="18"/>
      <c r="P395" s="18"/>
      <c r="Q395" s="18"/>
      <c r="R395" s="18"/>
      <c r="S395" s="18"/>
    </row>
    <row r="396" spans="1:19" s="24" customFormat="1" ht="12.75" customHeight="1">
      <c r="A396" s="9" t="s">
        <v>207</v>
      </c>
      <c r="B396" s="9" t="s">
        <v>726</v>
      </c>
      <c r="C396" s="9" t="s">
        <v>727</v>
      </c>
      <c r="D396" s="10">
        <v>1950</v>
      </c>
      <c r="E396" s="6" t="s">
        <v>17</v>
      </c>
      <c r="F396" s="11">
        <v>262</v>
      </c>
      <c r="G396" s="11"/>
      <c r="H396" s="6">
        <v>103</v>
      </c>
      <c r="I396" s="6">
        <v>2</v>
      </c>
      <c r="J396" s="15">
        <f>H396+I396</f>
        <v>105</v>
      </c>
      <c r="K396" s="28"/>
      <c r="L396" s="6">
        <v>390</v>
      </c>
      <c r="M396" s="17">
        <v>41639</v>
      </c>
      <c r="N396" s="30"/>
      <c r="O396" s="16"/>
      <c r="P396" s="16"/>
      <c r="Q396" s="16"/>
      <c r="R396" s="16"/>
      <c r="S396" s="16"/>
    </row>
    <row r="397" spans="1:256" s="18" customFormat="1" ht="12.75" customHeight="1">
      <c r="A397" s="76" t="s">
        <v>961</v>
      </c>
      <c r="B397" s="76" t="s">
        <v>24</v>
      </c>
      <c r="C397" s="76" t="s">
        <v>64</v>
      </c>
      <c r="D397" s="77">
        <v>1957</v>
      </c>
      <c r="E397" s="78" t="s">
        <v>17</v>
      </c>
      <c r="F397" s="79"/>
      <c r="G397" s="79"/>
      <c r="H397" s="78">
        <v>98</v>
      </c>
      <c r="I397" s="78">
        <v>6</v>
      </c>
      <c r="J397" s="80">
        <f>H397+I397</f>
        <v>104</v>
      </c>
      <c r="K397" s="83">
        <v>2</v>
      </c>
      <c r="L397" s="78">
        <v>392</v>
      </c>
      <c r="M397" s="81">
        <v>44742</v>
      </c>
      <c r="N397" s="1"/>
      <c r="O397"/>
      <c r="P397"/>
      <c r="Q397"/>
      <c r="R397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1:19" ht="12.75" customHeight="1">
      <c r="A398" s="5" t="s">
        <v>942</v>
      </c>
      <c r="B398" s="5" t="s">
        <v>109</v>
      </c>
      <c r="C398" s="19" t="s">
        <v>943</v>
      </c>
      <c r="D398" s="20">
        <v>1963</v>
      </c>
      <c r="E398" s="11" t="s">
        <v>17</v>
      </c>
      <c r="F398" s="20">
        <v>566</v>
      </c>
      <c r="G398" s="21"/>
      <c r="H398" s="20">
        <v>86</v>
      </c>
      <c r="I398" s="22">
        <v>18</v>
      </c>
      <c r="J398" s="23">
        <f>H398+I398</f>
        <v>104</v>
      </c>
      <c r="K398" s="22"/>
      <c r="L398" s="22">
        <v>392</v>
      </c>
      <c r="M398" s="73">
        <v>44742</v>
      </c>
      <c r="O398" s="5"/>
      <c r="P398" s="16"/>
      <c r="Q398" s="16"/>
      <c r="R398" s="16"/>
      <c r="S398" s="16"/>
    </row>
    <row r="399" spans="1:256" s="18" customFormat="1" ht="12.75" customHeight="1">
      <c r="A399" s="39" t="s">
        <v>918</v>
      </c>
      <c r="B399" s="39" t="s">
        <v>306</v>
      </c>
      <c r="C399" s="39" t="s">
        <v>440</v>
      </c>
      <c r="D399" s="40">
        <v>1950</v>
      </c>
      <c r="E399" s="41" t="s">
        <v>17</v>
      </c>
      <c r="F399" s="41">
        <v>251</v>
      </c>
      <c r="G399" s="41"/>
      <c r="H399" s="42">
        <v>104</v>
      </c>
      <c r="I399" s="42">
        <v>0</v>
      </c>
      <c r="J399" s="43">
        <f>H399+I399</f>
        <v>104</v>
      </c>
      <c r="K399" s="42"/>
      <c r="L399" s="42">
        <v>392</v>
      </c>
      <c r="M399" s="44" t="s">
        <v>917</v>
      </c>
      <c r="N399" s="1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1:256" ht="12.75" customHeight="1">
      <c r="A400" s="9" t="s">
        <v>488</v>
      </c>
      <c r="B400" s="29" t="s">
        <v>956</v>
      </c>
      <c r="C400" s="9" t="s">
        <v>462</v>
      </c>
      <c r="D400" s="10">
        <v>1970</v>
      </c>
      <c r="E400" s="6" t="s">
        <v>17</v>
      </c>
      <c r="F400" s="11">
        <v>585</v>
      </c>
      <c r="G400" s="11"/>
      <c r="H400" s="6">
        <v>87</v>
      </c>
      <c r="I400" s="6">
        <v>16</v>
      </c>
      <c r="J400" s="15">
        <f>H400+I400</f>
        <v>103</v>
      </c>
      <c r="K400" s="28"/>
      <c r="L400" s="6">
        <v>395</v>
      </c>
      <c r="M400" s="73">
        <v>44742</v>
      </c>
      <c r="O400" s="30"/>
      <c r="P400" s="30"/>
      <c r="Q400" s="30"/>
      <c r="R400" s="31"/>
      <c r="S400" s="32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  <c r="FW400" s="16"/>
      <c r="FX400" s="16"/>
      <c r="FY400" s="16"/>
      <c r="FZ400" s="16"/>
      <c r="GA400" s="16"/>
      <c r="GB400" s="16"/>
      <c r="GC400" s="16"/>
      <c r="GD400" s="16"/>
      <c r="GE400" s="16"/>
      <c r="GF400" s="16"/>
      <c r="GG400" s="16"/>
      <c r="GH400" s="16"/>
      <c r="GI400" s="16"/>
      <c r="GJ400" s="16"/>
      <c r="GK400" s="16"/>
      <c r="GL400" s="16"/>
      <c r="GM400" s="16"/>
      <c r="GN400" s="16"/>
      <c r="GO400" s="16"/>
      <c r="GP400" s="16"/>
      <c r="GQ400" s="16"/>
      <c r="GR400" s="16"/>
      <c r="GS400" s="16"/>
      <c r="GT400" s="16"/>
      <c r="GU400" s="16"/>
      <c r="GV400" s="16"/>
      <c r="GW400" s="16"/>
      <c r="GX400" s="16"/>
      <c r="GY400" s="16"/>
      <c r="GZ400" s="16"/>
      <c r="HA400" s="16"/>
      <c r="HB400" s="16"/>
      <c r="HC400" s="16"/>
      <c r="HD400" s="16"/>
      <c r="HE400" s="16"/>
      <c r="HF400" s="16"/>
      <c r="HG400" s="16"/>
      <c r="HH400" s="16"/>
      <c r="HI400" s="16"/>
      <c r="HJ400" s="16"/>
      <c r="HK400" s="16"/>
      <c r="HL400" s="16"/>
      <c r="HM400" s="16"/>
      <c r="HN400" s="16"/>
      <c r="HO400" s="16"/>
      <c r="HP400" s="16"/>
      <c r="HQ400" s="16"/>
      <c r="HR400" s="16"/>
      <c r="HS400" s="16"/>
      <c r="HT400" s="16"/>
      <c r="HU400" s="16"/>
      <c r="HV400" s="16"/>
      <c r="HW400" s="16"/>
      <c r="HX400" s="16"/>
      <c r="HY400" s="16"/>
      <c r="HZ400" s="16"/>
      <c r="IA400" s="16"/>
      <c r="IB400" s="16"/>
      <c r="IC400" s="16"/>
      <c r="ID400" s="16"/>
      <c r="IE400" s="16"/>
      <c r="IF400" s="16"/>
      <c r="IG400" s="16"/>
      <c r="IH400" s="16"/>
      <c r="II400" s="16"/>
      <c r="IJ400" s="16"/>
      <c r="IK400" s="16"/>
      <c r="IL400" s="16"/>
      <c r="IM400" s="16"/>
      <c r="IN400" s="16"/>
      <c r="IO400" s="16"/>
      <c r="IP400" s="16"/>
      <c r="IQ400" s="16"/>
      <c r="IR400" s="16"/>
      <c r="IS400" s="16"/>
      <c r="IT400" s="16"/>
      <c r="IU400" s="16"/>
      <c r="IV400" s="16"/>
    </row>
    <row r="401" spans="1:19" s="24" customFormat="1" ht="12.75" customHeight="1">
      <c r="A401" s="9" t="s">
        <v>636</v>
      </c>
      <c r="B401" s="9" t="s">
        <v>566</v>
      </c>
      <c r="C401" s="9" t="s">
        <v>378</v>
      </c>
      <c r="D401" s="10">
        <v>1943</v>
      </c>
      <c r="E401" s="6" t="s">
        <v>17</v>
      </c>
      <c r="F401" s="11">
        <v>298</v>
      </c>
      <c r="G401" s="11" t="s">
        <v>77</v>
      </c>
      <c r="H401" s="6">
        <v>103</v>
      </c>
      <c r="I401" s="6">
        <v>0</v>
      </c>
      <c r="J401" s="15">
        <f>H401+I401</f>
        <v>103</v>
      </c>
      <c r="K401" s="28"/>
      <c r="L401" s="6">
        <v>395</v>
      </c>
      <c r="M401" s="17">
        <v>41820</v>
      </c>
      <c r="N401" s="1"/>
      <c r="O401" s="4"/>
      <c r="P401" s="4"/>
      <c r="Q401" s="4"/>
      <c r="R401" s="4"/>
      <c r="S401" s="4"/>
    </row>
    <row r="402" spans="1:19" ht="12.75" customHeight="1">
      <c r="A402" s="9" t="s">
        <v>952</v>
      </c>
      <c r="B402" s="9" t="s">
        <v>63</v>
      </c>
      <c r="C402" s="9" t="s">
        <v>125</v>
      </c>
      <c r="D402" s="10">
        <v>1958</v>
      </c>
      <c r="E402" s="11" t="s">
        <v>17</v>
      </c>
      <c r="F402" s="11"/>
      <c r="G402" s="11"/>
      <c r="H402" s="6">
        <v>83</v>
      </c>
      <c r="I402" s="6">
        <v>19</v>
      </c>
      <c r="J402" s="15">
        <f>H402+I402</f>
        <v>102</v>
      </c>
      <c r="K402" s="6"/>
      <c r="L402" s="6">
        <v>397</v>
      </c>
      <c r="M402" s="73">
        <v>44742</v>
      </c>
      <c r="O402" s="30"/>
      <c r="P402" s="30"/>
      <c r="Q402" s="30"/>
      <c r="R402" s="31"/>
      <c r="S402" s="32"/>
    </row>
    <row r="403" spans="1:256" ht="12.75" customHeight="1">
      <c r="A403" s="9" t="s">
        <v>585</v>
      </c>
      <c r="B403" s="9" t="s">
        <v>586</v>
      </c>
      <c r="C403" s="9" t="s">
        <v>587</v>
      </c>
      <c r="D403" s="10">
        <v>1959</v>
      </c>
      <c r="E403" s="6" t="s">
        <v>17</v>
      </c>
      <c r="F403" s="11">
        <v>525</v>
      </c>
      <c r="G403" s="11"/>
      <c r="H403" s="6">
        <v>54</v>
      </c>
      <c r="I403" s="6">
        <v>47</v>
      </c>
      <c r="J403" s="15">
        <f>H403+I403</f>
        <v>101</v>
      </c>
      <c r="K403" s="28"/>
      <c r="L403" s="6">
        <v>398</v>
      </c>
      <c r="M403" s="73">
        <v>44742</v>
      </c>
      <c r="O403" s="16"/>
      <c r="P403" s="16"/>
      <c r="Q403" s="16"/>
      <c r="R403" s="16"/>
      <c r="S403" s="16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  <c r="CL403" s="38"/>
      <c r="CM403" s="38"/>
      <c r="CN403" s="38"/>
      <c r="CO403" s="38"/>
      <c r="CP403" s="38"/>
      <c r="CQ403" s="38"/>
      <c r="CR403" s="38"/>
      <c r="CS403" s="38"/>
      <c r="CT403" s="38"/>
      <c r="CU403" s="38"/>
      <c r="CV403" s="38"/>
      <c r="CW403" s="38"/>
      <c r="CX403" s="38"/>
      <c r="CY403" s="38"/>
      <c r="CZ403" s="38"/>
      <c r="DA403" s="38"/>
      <c r="DB403" s="38"/>
      <c r="DC403" s="38"/>
      <c r="DD403" s="38"/>
      <c r="DE403" s="38"/>
      <c r="DF403" s="38"/>
      <c r="DG403" s="38"/>
      <c r="DH403" s="38"/>
      <c r="DI403" s="38"/>
      <c r="DJ403" s="38"/>
      <c r="DK403" s="38"/>
      <c r="DL403" s="38"/>
      <c r="DM403" s="38"/>
      <c r="DN403" s="38"/>
      <c r="DO403" s="38"/>
      <c r="DP403" s="38"/>
      <c r="DQ403" s="38"/>
      <c r="DR403" s="38"/>
      <c r="DS403" s="38"/>
      <c r="DT403" s="38"/>
      <c r="DU403" s="38"/>
      <c r="DV403" s="38"/>
      <c r="DW403" s="38"/>
      <c r="DX403" s="38"/>
      <c r="DY403" s="38"/>
      <c r="DZ403" s="38"/>
      <c r="EA403" s="38"/>
      <c r="EB403" s="38"/>
      <c r="EC403" s="38"/>
      <c r="ED403" s="38"/>
      <c r="EE403" s="38"/>
      <c r="EF403" s="38"/>
      <c r="EG403" s="38"/>
      <c r="EH403" s="38"/>
      <c r="EI403" s="38"/>
      <c r="EJ403" s="38"/>
      <c r="EK403" s="38"/>
      <c r="EL403" s="38"/>
      <c r="EM403" s="38"/>
      <c r="EN403" s="38"/>
      <c r="EO403" s="38"/>
      <c r="EP403" s="38"/>
      <c r="EQ403" s="38"/>
      <c r="ER403" s="38"/>
      <c r="ES403" s="38"/>
      <c r="ET403" s="38"/>
      <c r="EU403" s="38"/>
      <c r="EV403" s="38"/>
      <c r="EW403" s="38"/>
      <c r="EX403" s="38"/>
      <c r="EY403" s="38"/>
      <c r="EZ403" s="38"/>
      <c r="FA403" s="38"/>
      <c r="FB403" s="38"/>
      <c r="FC403" s="38"/>
      <c r="FD403" s="38"/>
      <c r="FE403" s="38"/>
      <c r="FF403" s="38"/>
      <c r="FG403" s="38"/>
      <c r="FH403" s="38"/>
      <c r="FI403" s="38"/>
      <c r="FJ403" s="38"/>
      <c r="FK403" s="38"/>
      <c r="FL403" s="38"/>
      <c r="FM403" s="38"/>
      <c r="FN403" s="38"/>
      <c r="FO403" s="38"/>
      <c r="FP403" s="38"/>
      <c r="FQ403" s="38"/>
      <c r="FR403" s="38"/>
      <c r="FS403" s="38"/>
      <c r="FT403" s="38"/>
      <c r="FU403" s="38"/>
      <c r="FV403" s="38"/>
      <c r="FW403" s="38"/>
      <c r="FX403" s="38"/>
      <c r="FY403" s="38"/>
      <c r="FZ403" s="38"/>
      <c r="GA403" s="38"/>
      <c r="GB403" s="38"/>
      <c r="GC403" s="38"/>
      <c r="GD403" s="38"/>
      <c r="GE403" s="38"/>
      <c r="GF403" s="38"/>
      <c r="GG403" s="38"/>
      <c r="GH403" s="38"/>
      <c r="GI403" s="38"/>
      <c r="GJ403" s="38"/>
      <c r="GK403" s="38"/>
      <c r="GL403" s="38"/>
      <c r="GM403" s="38"/>
      <c r="GN403" s="38"/>
      <c r="GO403" s="38"/>
      <c r="GP403" s="38"/>
      <c r="GQ403" s="38"/>
      <c r="GR403" s="38"/>
      <c r="GS403" s="38"/>
      <c r="GT403" s="38"/>
      <c r="GU403" s="38"/>
      <c r="GV403" s="38"/>
      <c r="GW403" s="38"/>
      <c r="GX403" s="38"/>
      <c r="GY403" s="38"/>
      <c r="GZ403" s="38"/>
      <c r="HA403" s="38"/>
      <c r="HB403" s="38"/>
      <c r="HC403" s="38"/>
      <c r="HD403" s="38"/>
      <c r="HE403" s="38"/>
      <c r="HF403" s="38"/>
      <c r="HG403" s="38"/>
      <c r="HH403" s="38"/>
      <c r="HI403" s="38"/>
      <c r="HJ403" s="38"/>
      <c r="HK403" s="38"/>
      <c r="HL403" s="38"/>
      <c r="HM403" s="38"/>
      <c r="HN403" s="38"/>
      <c r="HO403" s="38"/>
      <c r="HP403" s="38"/>
      <c r="HQ403" s="38"/>
      <c r="HR403" s="38"/>
      <c r="HS403" s="38"/>
      <c r="HT403" s="38"/>
      <c r="HU403" s="38"/>
      <c r="HV403" s="38"/>
      <c r="HW403" s="38"/>
      <c r="HX403" s="38"/>
      <c r="HY403" s="38"/>
      <c r="HZ403" s="38"/>
      <c r="IA403" s="38"/>
      <c r="IB403" s="38"/>
      <c r="IC403" s="38"/>
      <c r="ID403" s="38"/>
      <c r="IE403" s="38"/>
      <c r="IF403" s="38"/>
      <c r="IG403" s="38"/>
      <c r="IH403" s="38"/>
      <c r="II403" s="38"/>
      <c r="IJ403" s="38"/>
      <c r="IK403" s="38"/>
      <c r="IL403" s="38"/>
      <c r="IM403" s="38"/>
      <c r="IN403" s="38"/>
      <c r="IO403" s="38"/>
      <c r="IP403" s="38"/>
      <c r="IQ403" s="38"/>
      <c r="IR403" s="38"/>
      <c r="IS403" s="38"/>
      <c r="IT403" s="38"/>
      <c r="IU403" s="38"/>
      <c r="IV403" s="38"/>
    </row>
    <row r="404" spans="1:256" ht="12.75" customHeight="1">
      <c r="A404" s="9" t="s">
        <v>957</v>
      </c>
      <c r="B404" s="29" t="s">
        <v>958</v>
      </c>
      <c r="C404" s="9" t="s">
        <v>91</v>
      </c>
      <c r="D404" s="10">
        <v>1967</v>
      </c>
      <c r="E404" s="6" t="s">
        <v>17</v>
      </c>
      <c r="F404" s="11">
        <v>592</v>
      </c>
      <c r="G404" s="11"/>
      <c r="H404" s="6">
        <v>56</v>
      </c>
      <c r="I404" s="6">
        <v>45</v>
      </c>
      <c r="J404" s="15">
        <f>H404+I404</f>
        <v>101</v>
      </c>
      <c r="K404" s="28"/>
      <c r="L404" s="6">
        <v>398</v>
      </c>
      <c r="M404" s="73">
        <v>44742</v>
      </c>
      <c r="N404" s="30"/>
      <c r="O404" s="16"/>
      <c r="P404" s="16"/>
      <c r="Q404" s="16"/>
      <c r="R404" s="16"/>
      <c r="S404" s="16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  <c r="FJ404" s="24"/>
      <c r="FK404" s="24"/>
      <c r="FL404" s="24"/>
      <c r="FM404" s="24"/>
      <c r="FN404" s="24"/>
      <c r="FO404" s="24"/>
      <c r="FP404" s="24"/>
      <c r="FQ404" s="24"/>
      <c r="FR404" s="24"/>
      <c r="FS404" s="24"/>
      <c r="FT404" s="24"/>
      <c r="FU404" s="24"/>
      <c r="FV404" s="24"/>
      <c r="FW404" s="24"/>
      <c r="FX404" s="24"/>
      <c r="FY404" s="24"/>
      <c r="FZ404" s="24"/>
      <c r="GA404" s="24"/>
      <c r="GB404" s="24"/>
      <c r="GC404" s="24"/>
      <c r="GD404" s="24"/>
      <c r="GE404" s="24"/>
      <c r="GF404" s="24"/>
      <c r="GG404" s="24"/>
      <c r="GH404" s="24"/>
      <c r="GI404" s="24"/>
      <c r="GJ404" s="24"/>
      <c r="GK404" s="24"/>
      <c r="GL404" s="24"/>
      <c r="GM404" s="24"/>
      <c r="GN404" s="24"/>
      <c r="GO404" s="24"/>
      <c r="GP404" s="24"/>
      <c r="GQ404" s="24"/>
      <c r="GR404" s="24"/>
      <c r="GS404" s="24"/>
      <c r="GT404" s="24"/>
      <c r="GU404" s="24"/>
      <c r="GV404" s="24"/>
      <c r="GW404" s="24"/>
      <c r="GX404" s="24"/>
      <c r="GY404" s="24"/>
      <c r="GZ404" s="24"/>
      <c r="HA404" s="24"/>
      <c r="HB404" s="24"/>
      <c r="HC404" s="24"/>
      <c r="HD404" s="24"/>
      <c r="HE404" s="24"/>
      <c r="HF404" s="24"/>
      <c r="HG404" s="24"/>
      <c r="HH404" s="24"/>
      <c r="HI404" s="24"/>
      <c r="HJ404" s="24"/>
      <c r="HK404" s="24"/>
      <c r="HL404" s="24"/>
      <c r="HM404" s="24"/>
      <c r="HN404" s="24"/>
      <c r="HO404" s="24"/>
      <c r="HP404" s="24"/>
      <c r="HQ404" s="24"/>
      <c r="HR404" s="24"/>
      <c r="HS404" s="24"/>
      <c r="HT404" s="24"/>
      <c r="HU404" s="24"/>
      <c r="HV404" s="24"/>
      <c r="HW404" s="24"/>
      <c r="HX404" s="24"/>
      <c r="HY404" s="24"/>
      <c r="HZ404" s="24"/>
      <c r="IA404" s="24"/>
      <c r="IB404" s="24"/>
      <c r="IC404" s="24"/>
      <c r="ID404" s="24"/>
      <c r="IE404" s="24"/>
      <c r="IF404" s="24"/>
      <c r="IG404" s="24"/>
      <c r="IH404" s="24"/>
      <c r="II404" s="24"/>
      <c r="IJ404" s="24"/>
      <c r="IK404" s="24"/>
      <c r="IL404" s="24"/>
      <c r="IM404" s="24"/>
      <c r="IN404" s="24"/>
      <c r="IO404" s="24"/>
      <c r="IP404" s="24"/>
      <c r="IQ404" s="24"/>
      <c r="IR404" s="24"/>
      <c r="IS404" s="24"/>
      <c r="IT404" s="24"/>
      <c r="IU404" s="24"/>
      <c r="IV404" s="24"/>
    </row>
    <row r="405" spans="1:13" ht="12.75" customHeight="1">
      <c r="A405" s="9" t="s">
        <v>261</v>
      </c>
      <c r="B405" s="9" t="s">
        <v>228</v>
      </c>
      <c r="C405" s="9" t="s">
        <v>262</v>
      </c>
      <c r="D405" s="10">
        <v>1955</v>
      </c>
      <c r="E405" s="11" t="s">
        <v>17</v>
      </c>
      <c r="F405" s="11">
        <v>404</v>
      </c>
      <c r="G405" s="11" t="s">
        <v>32</v>
      </c>
      <c r="H405" s="6">
        <v>93</v>
      </c>
      <c r="I405" s="6">
        <v>8</v>
      </c>
      <c r="J405" s="15">
        <f>H405+I405</f>
        <v>101</v>
      </c>
      <c r="K405" s="35"/>
      <c r="L405" s="6">
        <v>398</v>
      </c>
      <c r="M405" s="17">
        <v>43830</v>
      </c>
    </row>
    <row r="406" spans="1:13" ht="12.75" customHeight="1">
      <c r="A406" s="9" t="s">
        <v>510</v>
      </c>
      <c r="B406" s="9" t="s">
        <v>513</v>
      </c>
      <c r="C406" s="9" t="s">
        <v>514</v>
      </c>
      <c r="D406" s="10">
        <v>1948</v>
      </c>
      <c r="E406" s="6" t="s">
        <v>17</v>
      </c>
      <c r="F406" s="11">
        <v>402</v>
      </c>
      <c r="G406" s="11" t="s">
        <v>32</v>
      </c>
      <c r="H406" s="6">
        <v>76</v>
      </c>
      <c r="I406" s="6">
        <v>25</v>
      </c>
      <c r="J406" s="15">
        <f>H406+I406</f>
        <v>101</v>
      </c>
      <c r="K406" s="28"/>
      <c r="L406" s="6">
        <v>398</v>
      </c>
      <c r="M406" s="17">
        <v>43100</v>
      </c>
    </row>
    <row r="407" spans="1:19" ht="12.75" customHeight="1">
      <c r="A407" s="9" t="s">
        <v>758</v>
      </c>
      <c r="B407" s="9" t="s">
        <v>54</v>
      </c>
      <c r="C407" s="9" t="s">
        <v>85</v>
      </c>
      <c r="D407" s="10">
        <v>1961</v>
      </c>
      <c r="E407" s="6" t="s">
        <v>17</v>
      </c>
      <c r="F407" s="11">
        <v>423</v>
      </c>
      <c r="G407" s="11"/>
      <c r="H407" s="6">
        <v>95</v>
      </c>
      <c r="I407" s="6">
        <v>6</v>
      </c>
      <c r="J407" s="15">
        <f>H407+I407</f>
        <v>101</v>
      </c>
      <c r="K407" s="28"/>
      <c r="L407" s="6">
        <v>398</v>
      </c>
      <c r="M407" s="17">
        <v>43281</v>
      </c>
      <c r="O407" s="26"/>
      <c r="P407" s="26"/>
      <c r="Q407" s="26"/>
      <c r="R407" s="26"/>
      <c r="S407" s="26"/>
    </row>
    <row r="408" spans="1:19" ht="12.75" customHeight="1">
      <c r="A408" s="9" t="s">
        <v>53</v>
      </c>
      <c r="B408" s="9" t="s">
        <v>54</v>
      </c>
      <c r="C408" s="9" t="s">
        <v>55</v>
      </c>
      <c r="D408" s="10">
        <v>1968</v>
      </c>
      <c r="E408" s="6" t="s">
        <v>17</v>
      </c>
      <c r="F408" s="11">
        <v>478</v>
      </c>
      <c r="G408" s="11"/>
      <c r="H408" s="6">
        <v>71</v>
      </c>
      <c r="I408" s="6">
        <v>29</v>
      </c>
      <c r="J408" s="15">
        <f>H408+I408</f>
        <v>100</v>
      </c>
      <c r="K408" s="28"/>
      <c r="L408" s="6">
        <v>403</v>
      </c>
      <c r="M408" s="17">
        <v>43465</v>
      </c>
      <c r="O408" s="18"/>
      <c r="P408" s="18"/>
      <c r="Q408" s="18"/>
      <c r="R408" s="18"/>
      <c r="S408" s="18"/>
    </row>
    <row r="409" spans="1:19" ht="12.75" customHeight="1">
      <c r="A409" s="9" t="s">
        <v>216</v>
      </c>
      <c r="B409" s="9" t="s">
        <v>217</v>
      </c>
      <c r="C409" s="9" t="s">
        <v>218</v>
      </c>
      <c r="D409" s="10">
        <v>1945</v>
      </c>
      <c r="E409" s="11" t="s">
        <v>17</v>
      </c>
      <c r="F409" s="11">
        <v>96</v>
      </c>
      <c r="G409" s="11" t="s">
        <v>32</v>
      </c>
      <c r="H409" s="6">
        <v>70</v>
      </c>
      <c r="I409" s="6">
        <v>30</v>
      </c>
      <c r="J409" s="15">
        <f>H409+I409</f>
        <v>100</v>
      </c>
      <c r="K409" s="6"/>
      <c r="L409" s="6">
        <v>403</v>
      </c>
      <c r="M409" s="17">
        <v>41820</v>
      </c>
      <c r="O409" s="24"/>
      <c r="P409" s="24"/>
      <c r="Q409" s="24"/>
      <c r="R409" s="24"/>
      <c r="S409" s="24"/>
    </row>
    <row r="410" spans="1:13" ht="12.75" customHeight="1">
      <c r="A410" s="39" t="s">
        <v>688</v>
      </c>
      <c r="B410" s="39" t="s">
        <v>689</v>
      </c>
      <c r="C410" s="39" t="s">
        <v>690</v>
      </c>
      <c r="D410" s="40">
        <v>1959</v>
      </c>
      <c r="E410" s="41" t="s">
        <v>17</v>
      </c>
      <c r="F410" s="41">
        <v>382</v>
      </c>
      <c r="G410" s="41"/>
      <c r="H410" s="42">
        <v>69</v>
      </c>
      <c r="I410" s="42">
        <v>31</v>
      </c>
      <c r="J410" s="43">
        <f>H410+I410</f>
        <v>100</v>
      </c>
      <c r="K410" s="42"/>
      <c r="L410" s="42">
        <v>403</v>
      </c>
      <c r="M410" s="44" t="s">
        <v>691</v>
      </c>
    </row>
    <row r="411" spans="1:19" s="38" customFormat="1" ht="12.75" customHeight="1">
      <c r="A411" s="9" t="s">
        <v>759</v>
      </c>
      <c r="B411" s="9" t="s">
        <v>760</v>
      </c>
      <c r="C411" s="9" t="s">
        <v>31</v>
      </c>
      <c r="D411" s="10">
        <v>1966</v>
      </c>
      <c r="E411" s="6" t="s">
        <v>17</v>
      </c>
      <c r="F411" s="11">
        <v>348</v>
      </c>
      <c r="G411" s="11"/>
      <c r="H411" s="6">
        <v>100</v>
      </c>
      <c r="I411" s="6">
        <v>0</v>
      </c>
      <c r="J411" s="15">
        <f>H411+I411</f>
        <v>100</v>
      </c>
      <c r="K411" s="28"/>
      <c r="L411" s="6">
        <v>403</v>
      </c>
      <c r="M411" s="17">
        <v>41573</v>
      </c>
      <c r="N411" s="1"/>
      <c r="O411" s="4"/>
      <c r="P411" s="4"/>
      <c r="Q411" s="4"/>
      <c r="R411" s="4"/>
      <c r="S411" s="4"/>
    </row>
    <row r="412" spans="1:256" ht="12.75" customHeight="1">
      <c r="A412" s="9" t="s">
        <v>945</v>
      </c>
      <c r="B412" s="9" t="s">
        <v>924</v>
      </c>
      <c r="C412" s="9" t="s">
        <v>420</v>
      </c>
      <c r="D412" s="10">
        <v>1953</v>
      </c>
      <c r="E412" s="6" t="s">
        <v>17</v>
      </c>
      <c r="F412" s="11">
        <v>581</v>
      </c>
      <c r="G412" s="11" t="s">
        <v>38</v>
      </c>
      <c r="H412" s="6">
        <v>95</v>
      </c>
      <c r="I412" s="6">
        <v>4</v>
      </c>
      <c r="J412" s="15">
        <f>H412+I412</f>
        <v>99</v>
      </c>
      <c r="K412" s="28"/>
      <c r="L412" s="6">
        <v>407</v>
      </c>
      <c r="M412" s="73">
        <v>44742</v>
      </c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  <c r="FJ412" s="24"/>
      <c r="FK412" s="24"/>
      <c r="FL412" s="24"/>
      <c r="FM412" s="24"/>
      <c r="FN412" s="24"/>
      <c r="FO412" s="24"/>
      <c r="FP412" s="24"/>
      <c r="FQ412" s="24"/>
      <c r="FR412" s="24"/>
      <c r="FS412" s="24"/>
      <c r="FT412" s="24"/>
      <c r="FU412" s="24"/>
      <c r="FV412" s="24"/>
      <c r="FW412" s="24"/>
      <c r="FX412" s="24"/>
      <c r="FY412" s="24"/>
      <c r="FZ412" s="24"/>
      <c r="GA412" s="24"/>
      <c r="GB412" s="24"/>
      <c r="GC412" s="24"/>
      <c r="GD412" s="24"/>
      <c r="GE412" s="24"/>
      <c r="GF412" s="24"/>
      <c r="GG412" s="24"/>
      <c r="GH412" s="24"/>
      <c r="GI412" s="24"/>
      <c r="GJ412" s="24"/>
      <c r="GK412" s="24"/>
      <c r="GL412" s="24"/>
      <c r="GM412" s="24"/>
      <c r="GN412" s="24"/>
      <c r="GO412" s="24"/>
      <c r="GP412" s="24"/>
      <c r="GQ412" s="24"/>
      <c r="GR412" s="24"/>
      <c r="GS412" s="24"/>
      <c r="GT412" s="24"/>
      <c r="GU412" s="24"/>
      <c r="GV412" s="24"/>
      <c r="GW412" s="24"/>
      <c r="GX412" s="24"/>
      <c r="GY412" s="24"/>
      <c r="GZ412" s="24"/>
      <c r="HA412" s="24"/>
      <c r="HB412" s="24"/>
      <c r="HC412" s="24"/>
      <c r="HD412" s="24"/>
      <c r="HE412" s="24"/>
      <c r="HF412" s="24"/>
      <c r="HG412" s="24"/>
      <c r="HH412" s="24"/>
      <c r="HI412" s="24"/>
      <c r="HJ412" s="24"/>
      <c r="HK412" s="24"/>
      <c r="HL412" s="24"/>
      <c r="HM412" s="24"/>
      <c r="HN412" s="24"/>
      <c r="HO412" s="24"/>
      <c r="HP412" s="24"/>
      <c r="HQ412" s="24"/>
      <c r="HR412" s="24"/>
      <c r="HS412" s="24"/>
      <c r="HT412" s="24"/>
      <c r="HU412" s="24"/>
      <c r="HV412" s="24"/>
      <c r="HW412" s="24"/>
      <c r="HX412" s="24"/>
      <c r="HY412" s="24"/>
      <c r="HZ412" s="24"/>
      <c r="IA412" s="24"/>
      <c r="IB412" s="24"/>
      <c r="IC412" s="24"/>
      <c r="ID412" s="24"/>
      <c r="IE412" s="24"/>
      <c r="IF412" s="24"/>
      <c r="IG412" s="24"/>
      <c r="IH412" s="24"/>
      <c r="II412" s="24"/>
      <c r="IJ412" s="24"/>
      <c r="IK412" s="24"/>
      <c r="IL412" s="24"/>
      <c r="IM412" s="24"/>
      <c r="IN412" s="24"/>
      <c r="IO412" s="24"/>
      <c r="IP412" s="24"/>
      <c r="IQ412" s="24"/>
      <c r="IR412" s="24"/>
      <c r="IS412" s="24"/>
      <c r="IT412" s="24"/>
      <c r="IU412" s="24"/>
      <c r="IV412" s="24"/>
    </row>
    <row r="413" spans="1:256" s="24" customFormat="1" ht="12.75" customHeight="1">
      <c r="A413" s="9" t="s">
        <v>962</v>
      </c>
      <c r="B413" s="9" t="s">
        <v>300</v>
      </c>
      <c r="C413" s="9" t="s">
        <v>963</v>
      </c>
      <c r="D413" s="10">
        <v>1964</v>
      </c>
      <c r="E413" s="6" t="s">
        <v>17</v>
      </c>
      <c r="F413" s="11">
        <v>594</v>
      </c>
      <c r="G413" s="11" t="s">
        <v>38</v>
      </c>
      <c r="H413" s="6">
        <v>99</v>
      </c>
      <c r="I413" s="6">
        <v>0</v>
      </c>
      <c r="J413" s="15">
        <f>H413+I413</f>
        <v>99</v>
      </c>
      <c r="K413" s="28"/>
      <c r="L413" s="6">
        <v>407</v>
      </c>
      <c r="M413" s="73">
        <v>44742</v>
      </c>
      <c r="N413" s="1"/>
      <c r="O413" s="26"/>
      <c r="P413" s="26"/>
      <c r="Q413" s="26"/>
      <c r="R413" s="26"/>
      <c r="S413" s="26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1:256" s="18" customFormat="1" ht="12.75" customHeight="1">
      <c r="A414" s="9" t="s">
        <v>953</v>
      </c>
      <c r="B414" s="9" t="s">
        <v>60</v>
      </c>
      <c r="C414" s="9" t="s">
        <v>954</v>
      </c>
      <c r="D414" s="10">
        <v>1963</v>
      </c>
      <c r="E414" s="11" t="s">
        <v>17</v>
      </c>
      <c r="F414" s="11"/>
      <c r="G414" s="11" t="s">
        <v>38</v>
      </c>
      <c r="H414" s="6">
        <v>22</v>
      </c>
      <c r="I414" s="6">
        <v>76</v>
      </c>
      <c r="J414" s="15">
        <f>H414+I414</f>
        <v>98</v>
      </c>
      <c r="K414" s="45"/>
      <c r="L414" s="6">
        <v>409</v>
      </c>
      <c r="M414" s="73">
        <v>44742</v>
      </c>
      <c r="N414" s="1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7"/>
      <c r="FT414" s="27"/>
      <c r="FU414" s="27"/>
      <c r="FV414" s="27"/>
      <c r="FW414" s="27"/>
      <c r="FX414" s="27"/>
      <c r="FY414" s="27"/>
      <c r="FZ414" s="27"/>
      <c r="GA414" s="27"/>
      <c r="GB414" s="27"/>
      <c r="GC414" s="27"/>
      <c r="GD414" s="27"/>
      <c r="GE414" s="27"/>
      <c r="GF414" s="27"/>
      <c r="GG414" s="27"/>
      <c r="GH414" s="27"/>
      <c r="GI414" s="27"/>
      <c r="GJ414" s="27"/>
      <c r="GK414" s="27"/>
      <c r="GL414" s="27"/>
      <c r="GM414" s="27"/>
      <c r="GN414" s="27"/>
      <c r="GO414" s="27"/>
      <c r="GP414" s="27"/>
      <c r="GQ414" s="27"/>
      <c r="GR414" s="27"/>
      <c r="GS414" s="27"/>
      <c r="GT414" s="27"/>
      <c r="GU414" s="27"/>
      <c r="GV414" s="27"/>
      <c r="GW414" s="27"/>
      <c r="GX414" s="27"/>
      <c r="GY414" s="27"/>
      <c r="GZ414" s="27"/>
      <c r="HA414" s="27"/>
      <c r="HB414" s="27"/>
      <c r="HC414" s="27"/>
      <c r="HD414" s="27"/>
      <c r="HE414" s="27"/>
      <c r="HF414" s="27"/>
      <c r="HG414" s="27"/>
      <c r="HH414" s="27"/>
      <c r="HI414" s="27"/>
      <c r="HJ414" s="27"/>
      <c r="HK414" s="27"/>
      <c r="HL414" s="27"/>
      <c r="HM414" s="27"/>
      <c r="HN414" s="27"/>
      <c r="HO414" s="27"/>
      <c r="HP414" s="27"/>
      <c r="HQ414" s="27"/>
      <c r="HR414" s="27"/>
      <c r="HS414" s="27"/>
      <c r="HT414" s="27"/>
      <c r="HU414" s="27"/>
      <c r="HV414" s="27"/>
      <c r="HW414" s="27"/>
      <c r="HX414" s="27"/>
      <c r="HY414" s="27"/>
      <c r="HZ414" s="27"/>
      <c r="IA414" s="27"/>
      <c r="IB414" s="27"/>
      <c r="IC414" s="27"/>
      <c r="ID414" s="27"/>
      <c r="IE414" s="27"/>
      <c r="IF414" s="27"/>
      <c r="IG414" s="27"/>
      <c r="IH414" s="27"/>
      <c r="II414" s="27"/>
      <c r="IJ414" s="27"/>
      <c r="IK414" s="27"/>
      <c r="IL414" s="27"/>
      <c r="IM414" s="27"/>
      <c r="IN414" s="27"/>
      <c r="IO414" s="27"/>
      <c r="IP414" s="27"/>
      <c r="IQ414" s="27"/>
      <c r="IR414" s="27"/>
      <c r="IS414" s="27"/>
      <c r="IT414" s="27"/>
      <c r="IU414" s="27"/>
      <c r="IV414" s="27"/>
    </row>
    <row r="415" spans="1:19" ht="12.75" customHeight="1">
      <c r="A415" s="76" t="s">
        <v>959</v>
      </c>
      <c r="B415" s="76" t="s">
        <v>87</v>
      </c>
      <c r="C415" s="76" t="s">
        <v>960</v>
      </c>
      <c r="D415" s="77">
        <v>1981</v>
      </c>
      <c r="E415" s="78" t="s">
        <v>17</v>
      </c>
      <c r="F415" s="79"/>
      <c r="G415" s="79"/>
      <c r="H415" s="78">
        <v>76</v>
      </c>
      <c r="I415" s="78">
        <v>20</v>
      </c>
      <c r="J415" s="80">
        <f>H415+I415</f>
        <v>96</v>
      </c>
      <c r="K415" s="83">
        <v>2</v>
      </c>
      <c r="L415" s="78">
        <v>410</v>
      </c>
      <c r="M415" s="81">
        <v>44742</v>
      </c>
      <c r="O415"/>
      <c r="P415"/>
      <c r="Q415"/>
      <c r="R415"/>
      <c r="S415"/>
    </row>
    <row r="416" spans="1:19" ht="12.75" customHeight="1">
      <c r="A416" s="9" t="s">
        <v>934</v>
      </c>
      <c r="B416" s="9" t="s">
        <v>293</v>
      </c>
      <c r="C416" s="9" t="s">
        <v>935</v>
      </c>
      <c r="D416" s="10">
        <v>1972</v>
      </c>
      <c r="E416" s="6" t="s">
        <v>17</v>
      </c>
      <c r="F416" s="11">
        <v>583</v>
      </c>
      <c r="G416" s="11" t="s">
        <v>38</v>
      </c>
      <c r="H416" s="6">
        <v>36</v>
      </c>
      <c r="I416" s="6">
        <v>38</v>
      </c>
      <c r="J416" s="15">
        <f>H416+I416</f>
        <v>74</v>
      </c>
      <c r="K416" s="28"/>
      <c r="L416" s="6">
        <v>411</v>
      </c>
      <c r="M416" s="17">
        <v>44561</v>
      </c>
      <c r="O416" s="16"/>
      <c r="P416" s="16"/>
      <c r="Q416" s="16"/>
      <c r="R416" s="16"/>
      <c r="S416" s="16"/>
    </row>
    <row r="417" spans="1:19" s="38" customFormat="1" ht="12.75" customHeight="1">
      <c r="A417" s="9" t="s">
        <v>68</v>
      </c>
      <c r="B417" s="9" t="s">
        <v>69</v>
      </c>
      <c r="C417" s="9" t="s">
        <v>52</v>
      </c>
      <c r="D417" s="10">
        <v>1968</v>
      </c>
      <c r="E417" s="6" t="s">
        <v>17</v>
      </c>
      <c r="F417" s="11">
        <v>155</v>
      </c>
      <c r="G417" s="11" t="s">
        <v>38</v>
      </c>
      <c r="H417" s="6">
        <v>53</v>
      </c>
      <c r="I417" s="6">
        <v>3</v>
      </c>
      <c r="J417" s="15">
        <f>H417+I417</f>
        <v>56</v>
      </c>
      <c r="K417" s="28"/>
      <c r="L417" s="6">
        <v>412</v>
      </c>
      <c r="M417" s="17">
        <v>39447</v>
      </c>
      <c r="N417" s="1"/>
      <c r="O417" s="4"/>
      <c r="P417" s="4"/>
      <c r="Q417" s="4"/>
      <c r="R417" s="4"/>
      <c r="S417" s="4"/>
    </row>
    <row r="418" spans="1:19" s="38" customFormat="1" ht="12.75" customHeight="1">
      <c r="A418" s="5" t="s">
        <v>325</v>
      </c>
      <c r="B418" s="5" t="s">
        <v>54</v>
      </c>
      <c r="C418" s="5" t="s">
        <v>52</v>
      </c>
      <c r="D418" s="10">
        <v>1957</v>
      </c>
      <c r="E418" s="11" t="s">
        <v>17</v>
      </c>
      <c r="F418" s="11">
        <v>240</v>
      </c>
      <c r="G418" s="6" t="s">
        <v>38</v>
      </c>
      <c r="H418" s="6">
        <v>56</v>
      </c>
      <c r="I418" s="6">
        <v>0</v>
      </c>
      <c r="J418" s="15">
        <f>H418+I418</f>
        <v>56</v>
      </c>
      <c r="K418" s="6"/>
      <c r="L418" s="6">
        <v>412</v>
      </c>
      <c r="M418" s="17">
        <v>42916</v>
      </c>
      <c r="N418" s="46"/>
      <c r="O418" s="18"/>
      <c r="P418" s="18"/>
      <c r="Q418" s="18"/>
      <c r="R418" s="18"/>
      <c r="S418" s="18"/>
    </row>
    <row r="419" spans="1:19" s="38" customFormat="1" ht="12.75" customHeight="1">
      <c r="A419" s="9" t="s">
        <v>795</v>
      </c>
      <c r="B419" s="9" t="s">
        <v>796</v>
      </c>
      <c r="C419" s="9" t="s">
        <v>790</v>
      </c>
      <c r="D419" s="10">
        <v>1978</v>
      </c>
      <c r="E419" s="6" t="s">
        <v>17</v>
      </c>
      <c r="F419" s="11">
        <v>280</v>
      </c>
      <c r="G419" s="11" t="s">
        <v>38</v>
      </c>
      <c r="H419" s="6">
        <v>44</v>
      </c>
      <c r="I419" s="6">
        <v>6</v>
      </c>
      <c r="J419" s="15">
        <f>H419+I419</f>
        <v>50</v>
      </c>
      <c r="K419" s="28"/>
      <c r="L419" s="6">
        <v>414</v>
      </c>
      <c r="M419" s="17">
        <v>40178</v>
      </c>
      <c r="N419" s="1"/>
      <c r="O419" s="4"/>
      <c r="P419" s="4"/>
      <c r="Q419" s="4"/>
      <c r="R419" s="4"/>
      <c r="S419" s="4"/>
    </row>
    <row r="420" spans="1:19" s="24" customFormat="1" ht="12.75" customHeight="1">
      <c r="A420" s="9" t="s">
        <v>578</v>
      </c>
      <c r="B420" s="9" t="s">
        <v>33</v>
      </c>
      <c r="C420" s="9" t="s">
        <v>580</v>
      </c>
      <c r="D420" s="10">
        <v>1958</v>
      </c>
      <c r="E420" s="6" t="s">
        <v>107</v>
      </c>
      <c r="F420" s="11">
        <v>315</v>
      </c>
      <c r="G420" s="11" t="s">
        <v>38</v>
      </c>
      <c r="H420" s="6">
        <v>44</v>
      </c>
      <c r="I420" s="6">
        <v>0</v>
      </c>
      <c r="J420" s="15">
        <f>H420+I420</f>
        <v>44</v>
      </c>
      <c r="K420" s="28"/>
      <c r="L420" s="6">
        <v>415</v>
      </c>
      <c r="M420" s="17">
        <v>43830</v>
      </c>
      <c r="N420" s="1"/>
      <c r="O420" s="4"/>
      <c r="P420" s="4"/>
      <c r="Q420" s="4"/>
      <c r="R420" s="4"/>
      <c r="S420" s="4"/>
    </row>
    <row r="421" spans="1:14" s="16" customFormat="1" ht="12.75" customHeight="1">
      <c r="A421" s="9" t="s">
        <v>333</v>
      </c>
      <c r="B421" s="9" t="s">
        <v>334</v>
      </c>
      <c r="C421" s="9" t="s">
        <v>335</v>
      </c>
      <c r="D421" s="10">
        <v>1965</v>
      </c>
      <c r="E421" s="11" t="s">
        <v>17</v>
      </c>
      <c r="F421" s="11">
        <v>265</v>
      </c>
      <c r="G421" s="11" t="s">
        <v>38</v>
      </c>
      <c r="H421" s="6">
        <v>17</v>
      </c>
      <c r="I421" s="6">
        <v>26</v>
      </c>
      <c r="J421" s="15">
        <f>H421+I421</f>
        <v>43</v>
      </c>
      <c r="K421" s="6"/>
      <c r="L421" s="6">
        <v>416</v>
      </c>
      <c r="M421" s="17">
        <v>39813</v>
      </c>
      <c r="N421" s="1"/>
    </row>
    <row r="422" spans="1:14" s="24" customFormat="1" ht="12.75" customHeight="1">
      <c r="A422" s="9" t="s">
        <v>362</v>
      </c>
      <c r="B422" s="9" t="s">
        <v>57</v>
      </c>
      <c r="C422" s="9" t="s">
        <v>363</v>
      </c>
      <c r="D422" s="10">
        <v>1955</v>
      </c>
      <c r="E422" s="11" t="s">
        <v>17</v>
      </c>
      <c r="F422" s="11">
        <v>242</v>
      </c>
      <c r="G422" s="11" t="s">
        <v>38</v>
      </c>
      <c r="H422" s="6">
        <v>41</v>
      </c>
      <c r="I422" s="6">
        <v>1</v>
      </c>
      <c r="J422" s="15">
        <f>H422+I422</f>
        <v>42</v>
      </c>
      <c r="K422" s="6"/>
      <c r="L422" s="6">
        <v>417</v>
      </c>
      <c r="M422" s="17">
        <v>41639</v>
      </c>
      <c r="N422" s="1"/>
    </row>
    <row r="423" spans="1:14" s="24" customFormat="1" ht="12.75" customHeight="1">
      <c r="A423" s="9" t="s">
        <v>618</v>
      </c>
      <c r="B423" s="29" t="s">
        <v>619</v>
      </c>
      <c r="C423" s="9" t="s">
        <v>620</v>
      </c>
      <c r="D423" s="10">
        <v>1970</v>
      </c>
      <c r="E423" s="6" t="s">
        <v>17</v>
      </c>
      <c r="F423" s="11">
        <v>252</v>
      </c>
      <c r="G423" s="11" t="s">
        <v>38</v>
      </c>
      <c r="H423" s="6">
        <v>13</v>
      </c>
      <c r="I423" s="6">
        <v>26</v>
      </c>
      <c r="J423" s="15">
        <f>H423+I423</f>
        <v>39</v>
      </c>
      <c r="K423" s="28"/>
      <c r="L423" s="6">
        <v>418</v>
      </c>
      <c r="M423" s="17">
        <v>40178</v>
      </c>
      <c r="N423" s="1"/>
    </row>
    <row r="424" spans="1:19" ht="12.75" customHeight="1">
      <c r="A424" s="9" t="s">
        <v>383</v>
      </c>
      <c r="B424" s="9" t="s">
        <v>97</v>
      </c>
      <c r="C424" s="9" t="s">
        <v>384</v>
      </c>
      <c r="D424" s="10">
        <v>1935</v>
      </c>
      <c r="E424" s="11" t="s">
        <v>17</v>
      </c>
      <c r="F424" s="6">
        <v>80</v>
      </c>
      <c r="G424" s="6" t="s">
        <v>38</v>
      </c>
      <c r="H424" s="6">
        <v>30</v>
      </c>
      <c r="I424" s="6">
        <v>0</v>
      </c>
      <c r="J424" s="15">
        <f>H424+I424</f>
        <v>30</v>
      </c>
      <c r="K424" s="6"/>
      <c r="L424" s="6">
        <v>419</v>
      </c>
      <c r="M424" s="17">
        <v>39263</v>
      </c>
      <c r="O424" s="18"/>
      <c r="P424" s="18"/>
      <c r="Q424" s="18"/>
      <c r="R424" s="18"/>
      <c r="S424" s="18"/>
    </row>
    <row r="425" spans="1:19" s="24" customFormat="1" ht="12.75" customHeight="1">
      <c r="A425" s="5" t="s">
        <v>35</v>
      </c>
      <c r="B425" s="5" t="s">
        <v>36</v>
      </c>
      <c r="C425" s="5" t="s">
        <v>37</v>
      </c>
      <c r="D425" s="10">
        <v>1968</v>
      </c>
      <c r="E425" s="11" t="s">
        <v>17</v>
      </c>
      <c r="F425" s="6">
        <v>239</v>
      </c>
      <c r="G425" s="6" t="s">
        <v>38</v>
      </c>
      <c r="H425" s="6">
        <v>25</v>
      </c>
      <c r="I425" s="6">
        <v>1</v>
      </c>
      <c r="J425" s="15">
        <f>H425+I425</f>
        <v>26</v>
      </c>
      <c r="K425" s="6"/>
      <c r="L425" s="6">
        <v>420</v>
      </c>
      <c r="M425" s="17">
        <v>41274</v>
      </c>
      <c r="N425" s="1"/>
      <c r="O425" s="4"/>
      <c r="P425" s="4"/>
      <c r="Q425" s="4"/>
      <c r="R425" s="4"/>
      <c r="S425" s="4"/>
    </row>
    <row r="426" spans="1:10" ht="15">
      <c r="A426" s="64"/>
      <c r="B426" s="65"/>
      <c r="C426" s="4"/>
      <c r="D426" s="1"/>
      <c r="F426" s="4"/>
      <c r="H426" s="84">
        <f>SUM(H6:H425)</f>
        <v>92387</v>
      </c>
      <c r="I426" s="84">
        <f>SUM(I6:I425)</f>
        <v>31038</v>
      </c>
      <c r="J426" s="85">
        <f>SUM(J6:J425)</f>
        <v>123425</v>
      </c>
    </row>
    <row r="427" spans="1:6" ht="15">
      <c r="A427" s="64"/>
      <c r="B427" s="65"/>
      <c r="C427" s="4"/>
      <c r="D427" s="1"/>
      <c r="F427" s="4"/>
    </row>
    <row r="428" spans="1:6" ht="15">
      <c r="A428" s="11" t="s">
        <v>167</v>
      </c>
      <c r="B428" s="12" t="s">
        <v>820</v>
      </c>
      <c r="C428" s="4"/>
      <c r="D428" s="1"/>
      <c r="F428" s="4"/>
    </row>
    <row r="429" spans="1:13" ht="15">
      <c r="A429" s="11" t="s">
        <v>77</v>
      </c>
      <c r="B429" s="1" t="s">
        <v>821</v>
      </c>
      <c r="C429" s="12"/>
      <c r="D429" s="10"/>
      <c r="E429" s="11"/>
      <c r="F429" s="11"/>
      <c r="G429" s="11"/>
      <c r="H429" s="11"/>
      <c r="I429" s="11"/>
      <c r="J429" s="7"/>
      <c r="K429" s="11"/>
      <c r="L429" s="11"/>
      <c r="M429" s="11"/>
    </row>
    <row r="430" spans="1:13" ht="15">
      <c r="A430" s="11" t="s">
        <v>32</v>
      </c>
      <c r="B430" s="1" t="s">
        <v>822</v>
      </c>
      <c r="C430" s="12"/>
      <c r="D430" s="10"/>
      <c r="E430" s="11"/>
      <c r="F430" s="11"/>
      <c r="G430" s="11"/>
      <c r="H430" s="11"/>
      <c r="I430" s="11"/>
      <c r="J430" s="7"/>
      <c r="K430" s="11"/>
      <c r="L430" s="11"/>
      <c r="M430" s="11"/>
    </row>
    <row r="431" spans="1:13" ht="15">
      <c r="A431" s="11" t="s">
        <v>818</v>
      </c>
      <c r="B431" s="12" t="s">
        <v>819</v>
      </c>
      <c r="C431" s="12"/>
      <c r="D431" s="10"/>
      <c r="E431" s="11"/>
      <c r="F431" s="11"/>
      <c r="G431" s="11"/>
      <c r="H431" s="11"/>
      <c r="I431" s="11"/>
      <c r="J431" s="7"/>
      <c r="K431" s="11"/>
      <c r="L431" s="11"/>
      <c r="M431" s="11"/>
    </row>
    <row r="432" spans="1:14" ht="15">
      <c r="A432" s="28" t="s">
        <v>823</v>
      </c>
      <c r="B432" s="61" t="s">
        <v>824</v>
      </c>
      <c r="C432" s="4"/>
      <c r="D432" s="4"/>
      <c r="E432" s="4"/>
      <c r="F432" s="4"/>
      <c r="G432" s="4"/>
      <c r="H432" s="4"/>
      <c r="I432" s="4"/>
      <c r="J432" s="62"/>
      <c r="K432" s="4"/>
      <c r="L432" s="4"/>
      <c r="M432" s="24"/>
      <c r="N432" s="4"/>
    </row>
    <row r="433" spans="1:6" ht="15">
      <c r="A433" s="37" t="s">
        <v>825</v>
      </c>
      <c r="B433" s="63" t="s">
        <v>947</v>
      </c>
      <c r="C433" s="63"/>
      <c r="D433" s="63"/>
      <c r="F433" s="4"/>
    </row>
    <row r="434" spans="2:6" ht="15">
      <c r="B434" s="66" t="s">
        <v>826</v>
      </c>
      <c r="C434" s="4"/>
      <c r="D434" s="4"/>
      <c r="E434" s="4"/>
      <c r="F434" s="4"/>
    </row>
    <row r="435" spans="2:14" ht="15">
      <c r="B435" s="66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0" ht="15">
      <c r="A436" s="11"/>
      <c r="B436" s="63"/>
      <c r="D436" s="1"/>
      <c r="J436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A1" sqref="A1:A16384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Microsoft Office User</cp:lastModifiedBy>
  <dcterms:created xsi:type="dcterms:W3CDTF">2020-06-29T11:50:47Z</dcterms:created>
  <dcterms:modified xsi:type="dcterms:W3CDTF">2022-07-16T17:06:39Z</dcterms:modified>
  <cp:category/>
  <cp:version/>
  <cp:contentType/>
  <cp:contentStatus/>
</cp:coreProperties>
</file>